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202300"/>
  <mc:AlternateContent xmlns:mc="http://schemas.openxmlformats.org/markup-compatibility/2006">
    <mc:Choice Requires="x15">
      <x15ac:absPath xmlns:x15ac="http://schemas.microsoft.com/office/spreadsheetml/2010/11/ac" url="/Users/luciarobayo/Downloads/"/>
    </mc:Choice>
  </mc:AlternateContent>
  <xr:revisionPtr revIDLastSave="0" documentId="13_ncr:1_{B157F1E8-5AA4-0C4E-890F-7C09B3D248D7}" xr6:coauthVersionLast="47" xr6:coauthVersionMax="47" xr10:uidLastSave="{00000000-0000-0000-0000-000000000000}"/>
  <bookViews>
    <workbookView xWindow="0" yWindow="0" windowWidth="28800" windowHeight="18000" xr2:uid="{B3CC0D8F-938F-4FCA-8056-EDC2A2FDDCA7}"/>
  </bookViews>
  <sheets>
    <sheet name="Customer information" sheetId="4" r:id="rId1"/>
    <sheet name="Table of Contents" sheetId="5" r:id="rId2"/>
    <sheet name="Cash Flow Projections" sheetId="1" r:id="rId3"/>
    <sheet name="Funding Sources" sheetId="2" r:id="rId4"/>
    <sheet name="Performance Metric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2" l="1"/>
  <c r="D37" i="2"/>
  <c r="E37" i="2"/>
  <c r="D38" i="1" l="1"/>
  <c r="E38" i="1"/>
  <c r="F38" i="1"/>
  <c r="G38" i="1"/>
  <c r="H38" i="1"/>
  <c r="I38" i="1"/>
  <c r="J38" i="1"/>
  <c r="K38" i="1"/>
  <c r="L38" i="1"/>
  <c r="M38" i="1"/>
  <c r="N38" i="1"/>
  <c r="O38" i="1"/>
  <c r="D37" i="1"/>
  <c r="E37" i="1"/>
  <c r="F37" i="1"/>
  <c r="G37" i="1"/>
  <c r="H37" i="1"/>
  <c r="I37" i="1"/>
  <c r="J37" i="1"/>
  <c r="K37" i="1"/>
  <c r="L37" i="1"/>
  <c r="M37" i="1"/>
  <c r="N37" i="1"/>
  <c r="O37" i="1"/>
  <c r="C38" i="1"/>
  <c r="C37" i="1"/>
  <c r="D36" i="1" l="1"/>
  <c r="E36" i="1"/>
  <c r="F36" i="1"/>
  <c r="G36" i="1"/>
  <c r="H36" i="1"/>
  <c r="I36" i="1"/>
  <c r="J36" i="1"/>
  <c r="K36" i="1"/>
  <c r="L36" i="1"/>
  <c r="M36" i="1"/>
  <c r="N36" i="1"/>
  <c r="O36" i="1"/>
  <c r="C36" i="1"/>
  <c r="O37" i="2"/>
  <c r="N37" i="2"/>
  <c r="M37" i="2"/>
  <c r="L37" i="2"/>
  <c r="K37" i="2"/>
  <c r="J37" i="2"/>
  <c r="I37" i="2"/>
  <c r="H37" i="2"/>
  <c r="G37" i="2"/>
  <c r="F37" i="2"/>
  <c r="C65" i="1"/>
  <c r="D65" i="1"/>
  <c r="E65" i="1"/>
  <c r="F65" i="1"/>
  <c r="G65" i="1"/>
  <c r="H65" i="1"/>
  <c r="I65" i="1"/>
  <c r="J65" i="1"/>
  <c r="K65" i="1"/>
  <c r="L65" i="1"/>
  <c r="M65" i="1"/>
  <c r="N65" i="1"/>
  <c r="O65" i="1"/>
  <c r="I44" i="1" l="1"/>
  <c r="I67" i="1" s="1"/>
  <c r="J44" i="1"/>
  <c r="J67" i="1" s="1"/>
  <c r="F44" i="1"/>
  <c r="F67" i="1" s="1"/>
  <c r="K44" i="1"/>
  <c r="K67" i="1" s="1"/>
  <c r="H44" i="1"/>
  <c r="H67" i="1" s="1"/>
  <c r="G44" i="1"/>
  <c r="G67" i="1" s="1"/>
  <c r="E44" i="1"/>
  <c r="E67" i="1" s="1"/>
  <c r="L44" i="1"/>
  <c r="L67" i="1" s="1"/>
  <c r="M44" i="1"/>
  <c r="M67" i="1" s="1"/>
  <c r="N44" i="1"/>
  <c r="N67" i="1" s="1"/>
  <c r="O44" i="1"/>
  <c r="O67" i="1" s="1"/>
  <c r="D44" i="1"/>
  <c r="D67" i="1" s="1"/>
  <c r="C44" i="1"/>
  <c r="C67" i="1" s="1"/>
  <c r="C69" i="1" s="1"/>
  <c r="C71" i="1" l="1"/>
  <c r="D24" i="1"/>
  <c r="D69" i="1" s="1"/>
  <c r="D71" i="1" l="1"/>
  <c r="E24" i="1"/>
  <c r="E69" i="1" s="1"/>
  <c r="E71" i="1" l="1"/>
  <c r="F24" i="1"/>
  <c r="F69" i="1" s="1"/>
  <c r="G24" i="1" l="1"/>
  <c r="G69" i="1" s="1"/>
  <c r="F71" i="1"/>
  <c r="G71" i="1" l="1"/>
  <c r="H24" i="1"/>
  <c r="H69" i="1" s="1"/>
  <c r="I24" i="1" l="1"/>
  <c r="I69" i="1" s="1"/>
  <c r="H71" i="1"/>
  <c r="I71" i="1" l="1"/>
  <c r="J24" i="1"/>
  <c r="J69" i="1" s="1"/>
  <c r="J71" i="1" l="1"/>
  <c r="K24" i="1"/>
  <c r="K69" i="1" s="1"/>
  <c r="K71" i="1" l="1"/>
  <c r="L24" i="1"/>
  <c r="L69" i="1" s="1"/>
  <c r="L71" i="1" l="1"/>
  <c r="M24" i="1"/>
  <c r="M69" i="1" s="1"/>
  <c r="M71" i="1" l="1"/>
  <c r="N24" i="1"/>
  <c r="N69" i="1" s="1"/>
  <c r="N71" i="1" l="1"/>
  <c r="O24" i="1"/>
  <c r="O69" i="1" s="1"/>
  <c r="O7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wipin</author>
    <author>Julian Bloch</author>
  </authors>
  <commentList>
    <comment ref="B35" authorId="0" shapeId="0" xr:uid="{0D58B5F8-8FF5-4BA2-A85D-7B4D83A2B183}">
      <text>
        <r>
          <rPr>
            <b/>
            <sz val="9"/>
            <color rgb="FF000000"/>
            <rFont val="Tahoma"/>
            <family val="2"/>
          </rPr>
          <t>Please enter the funding sources in the "Funding Sources" sheet.</t>
        </r>
      </text>
    </comment>
    <comment ref="B70" authorId="1" shapeId="0" xr:uid="{2EDA9E0B-8809-4335-A874-8C21D965A746}">
      <text>
        <r>
          <rPr>
            <sz val="9"/>
            <color rgb="FF000000"/>
            <rFont val="Tahoma"/>
            <family val="2"/>
          </rPr>
          <t xml:space="preserve">This indicates your maximum allowable overdraft which can be added to your Cash and Cash Equivalents Carried Over to obtain your final Maximum Liquidity that is available for use.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Julian Bloch</author>
  </authors>
  <commentList>
    <comment ref="B14" authorId="0" shapeId="0" xr:uid="{C8903431-A9FA-47E0-B019-A693C61CC967}">
      <text>
        <r>
          <rPr>
            <sz val="9"/>
            <color rgb="FF000000"/>
            <rFont val="Tahoma"/>
            <family val="2"/>
          </rPr>
          <t>Indicates the difference between a company's current assets and current liabilities, providing a measure of short-term financial health and liquidity.</t>
        </r>
      </text>
    </comment>
    <comment ref="B15" authorId="0" shapeId="0" xr:uid="{7E18A04D-5C42-4E36-A032-1E2839E947B0}">
      <text>
        <r>
          <rPr>
            <sz val="9"/>
            <color indexed="81"/>
            <rFont val="Tahoma"/>
            <family val="2"/>
          </rPr>
          <t>Measures a company’s ability to pay short-term obligations with its current assets.</t>
        </r>
      </text>
    </comment>
    <comment ref="B16" authorId="0" shapeId="0" xr:uid="{F66B74C6-F1F7-4C99-97B8-B2E94E1C208C}">
      <text>
        <r>
          <rPr>
            <sz val="9"/>
            <color indexed="81"/>
            <rFont val="Tahoma"/>
            <family val="2"/>
          </rPr>
          <t xml:space="preserve">Provides a more stringent measure of liquidity by excluding inventory from current assets. </t>
        </r>
      </text>
    </comment>
    <comment ref="B17" authorId="0" shapeId="0" xr:uid="{7A42B022-8352-452C-89C2-00FB78349855}">
      <text>
        <r>
          <rPr>
            <sz val="9"/>
            <color indexed="81"/>
            <rFont val="Tahoma"/>
            <family val="2"/>
          </rPr>
          <t xml:space="preserve">Indicates the average number of days it takes to collect payment after a sale. </t>
        </r>
      </text>
    </comment>
    <comment ref="B18" authorId="0" shapeId="0" xr:uid="{A3800771-45C9-46B0-AD58-7922353D4597}">
      <text>
        <r>
          <rPr>
            <sz val="9"/>
            <color indexed="81"/>
            <rFont val="Tahoma"/>
            <family val="2"/>
          </rPr>
          <t xml:space="preserve">Shows the average number of days a company takes to pay its suppliers. </t>
        </r>
      </text>
    </comment>
    <comment ref="B19" authorId="0" shapeId="0" xr:uid="{73EF92AB-0E3D-498F-A64E-7A373F386203}">
      <text>
        <r>
          <rPr>
            <sz val="9"/>
            <color indexed="81"/>
            <rFont val="Tahoma"/>
            <family val="2"/>
          </rPr>
          <t xml:space="preserve">Measures the time it takes for a company to convert its investments in inventory and other resources into cash flows from sales. </t>
        </r>
      </text>
    </comment>
  </commentList>
</comments>
</file>

<file path=xl/sharedStrings.xml><?xml version="1.0" encoding="utf-8"?>
<sst xmlns="http://schemas.openxmlformats.org/spreadsheetml/2006/main" count="125" uniqueCount="97">
  <si>
    <t>Wages</t>
  </si>
  <si>
    <t>Liquidity Planning</t>
  </si>
  <si>
    <t>Deposits</t>
  </si>
  <si>
    <t>Grants or Subsidies</t>
  </si>
  <si>
    <t>Asset sales</t>
  </si>
  <si>
    <t>Equity deposits</t>
  </si>
  <si>
    <t>Payouts</t>
  </si>
  <si>
    <t>Overhead costs</t>
  </si>
  <si>
    <t>Research &amp; Development</t>
  </si>
  <si>
    <t>Taxes &amp; administrative fees</t>
  </si>
  <si>
    <t>Loan repayments</t>
  </si>
  <si>
    <t>Investments</t>
  </si>
  <si>
    <t>Marketing, advertising</t>
  </si>
  <si>
    <t>Overdraft limit (enter manually)</t>
  </si>
  <si>
    <t>Employee training programs</t>
  </si>
  <si>
    <t>Equipment and materials</t>
  </si>
  <si>
    <t>Dividends</t>
  </si>
  <si>
    <t>Supplier invoice payments</t>
  </si>
  <si>
    <t>Customer invoice payments</t>
  </si>
  <si>
    <t>Investment income (interest, dividends, etc.)</t>
  </si>
  <si>
    <t>Licensing and royalties income</t>
  </si>
  <si>
    <t>Insurance reimbursements</t>
  </si>
  <si>
    <t>Tax and other rebates</t>
  </si>
  <si>
    <t>Sales turnover</t>
  </si>
  <si>
    <t>Feb 2024</t>
  </si>
  <si>
    <t>Mar 2024</t>
  </si>
  <si>
    <t>Apr 2024</t>
  </si>
  <si>
    <t>May 2024</t>
  </si>
  <si>
    <t>Jun 2024</t>
  </si>
  <si>
    <t>Jul 2024</t>
  </si>
  <si>
    <t>Aug 2024</t>
  </si>
  <si>
    <t>Sept 2024</t>
  </si>
  <si>
    <t>Oct 2024</t>
  </si>
  <si>
    <t>Nov 2024</t>
  </si>
  <si>
    <t>Dec 2024</t>
  </si>
  <si>
    <t>Jan 2025</t>
  </si>
  <si>
    <t>…</t>
  </si>
  <si>
    <t>Cash Flow Projections</t>
  </si>
  <si>
    <t>Cash and Cash Equivalents Brought Forward</t>
  </si>
  <si>
    <t>Funding Sources</t>
  </si>
  <si>
    <t>Loans:</t>
  </si>
  <si>
    <t xml:space="preserve"> Government backed loans</t>
  </si>
  <si>
    <t xml:space="preserve"> Innovation loans</t>
  </si>
  <si>
    <t xml:space="preserve"> Grants or subsidies</t>
  </si>
  <si>
    <t xml:space="preserve"> Crowd funding</t>
  </si>
  <si>
    <t xml:space="preserve"> Angel investments</t>
  </si>
  <si>
    <t xml:space="preserve"> Venture capital</t>
  </si>
  <si>
    <t xml:space="preserve"> Private equity</t>
  </si>
  <si>
    <t xml:space="preserve"> IPO</t>
  </si>
  <si>
    <t xml:space="preserve"> Incubators &amp; accelerators</t>
  </si>
  <si>
    <t>Funding Sources:</t>
  </si>
  <si>
    <t xml:space="preserve"> Loans</t>
  </si>
  <si>
    <t xml:space="preserve"> Other credit</t>
  </si>
  <si>
    <t xml:space="preserve"> Equity deposits</t>
  </si>
  <si>
    <t>Jan 2024</t>
  </si>
  <si>
    <t>Liquidity Surplus/Deficit</t>
  </si>
  <si>
    <t>Cash and Cash Equivalents Carried Over</t>
  </si>
  <si>
    <t>Maximum Liquidity</t>
  </si>
  <si>
    <t>Total Payouts</t>
  </si>
  <si>
    <t>Total Deposits</t>
  </si>
  <si>
    <t xml:space="preserve"> Bank loan 1</t>
  </si>
  <si>
    <t xml:space="preserve"> Bank loan 2</t>
  </si>
  <si>
    <t>Other credit:</t>
  </si>
  <si>
    <t xml:space="preserve"> Trade credit</t>
  </si>
  <si>
    <t>Total funding acquired</t>
  </si>
  <si>
    <t>Performance Metrics</t>
  </si>
  <si>
    <t>Indicator</t>
  </si>
  <si>
    <t>Formula</t>
  </si>
  <si>
    <t>Calculation</t>
  </si>
  <si>
    <t>Current Ratio</t>
  </si>
  <si>
    <t>Net Working Capital (NWC)</t>
  </si>
  <si>
    <t>Quick Ratio (Acid-Test Ratio)</t>
  </si>
  <si>
    <t>Days Sales Outstanding (DSO)</t>
  </si>
  <si>
    <t>Days Payable Outstanding (DPO)</t>
  </si>
  <si>
    <t>Cash Conversion Cycle (CCC)</t>
  </si>
  <si>
    <t>Current Assets - Current Liabilities</t>
  </si>
  <si>
    <t>Current Assets / Current Liabilities</t>
  </si>
  <si>
    <t>(Current Assets - Inventory) / Current Liabilities</t>
  </si>
  <si>
    <t>(Accounts Receivable / Total Credit Sales) * 365</t>
  </si>
  <si>
    <t>(Accounts Payable / Cost of Goods Sold) * 365</t>
  </si>
  <si>
    <t>Days Inventory Outstanding (DIO) + Days Sales Outstanding (DSO) - Days Payable Outstanding (DPO)</t>
  </si>
  <si>
    <t>Client Information</t>
  </si>
  <si>
    <t>Company Information</t>
  </si>
  <si>
    <t xml:space="preserve">    Company</t>
  </si>
  <si>
    <t xml:space="preserve">    Address</t>
  </si>
  <si>
    <t xml:space="preserve">    Location</t>
  </si>
  <si>
    <t xml:space="preserve">    Phone</t>
  </si>
  <si>
    <t xml:space="preserve">    Website</t>
  </si>
  <si>
    <t>Contact</t>
  </si>
  <si>
    <t xml:space="preserve">    Name</t>
  </si>
  <si>
    <t xml:space="preserve">    E-Mail</t>
  </si>
  <si>
    <t>Alternate contact</t>
  </si>
  <si>
    <t>Liquidity Plan Template</t>
  </si>
  <si>
    <t>1. Cash Flow Projections</t>
  </si>
  <si>
    <t>2. Funding Sources</t>
  </si>
  <si>
    <t>3. Performance Metrics</t>
  </si>
  <si>
    <t>Table of 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</si>
</sst>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CHF-807]\ * #,##0.00_ ;_ [$CHF-807]\ * \-#,##0.00_ ;_ [$CHF-807]\ * &quot;-&quot;??_ ;_ @_ "/>
  </numFmts>
  <fonts count="28"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b/>
      <u/>
      <sz val="18"/>
      <color theme="1"/>
      <name val="Aptos Narrow"/>
      <family val="2"/>
      <scheme val="minor"/>
    </font>
    <font>
      <sz val="9"/>
      <color theme="1"/>
      <name val="Segoe UI"/>
      <family val="2"/>
    </font>
    <font>
      <sz val="9"/>
      <color indexed="81"/>
      <name val="Tahoma"/>
      <family val="2"/>
    </font>
    <font>
      <sz val="11"/>
      <color theme="1"/>
      <name val="Aptos"/>
      <family val="2"/>
    </font>
    <font>
      <sz val="28"/>
      <color theme="1"/>
      <name val="Aptos Narrow"/>
      <family val="2"/>
      <scheme val="minor"/>
    </font>
    <font>
      <sz val="13"/>
      <color theme="1"/>
      <name val="Aptos Narrow"/>
      <family val="2"/>
      <scheme val="minor"/>
    </font>
    <font>
      <u/>
      <sz val="11"/>
      <color theme="10"/>
      <name val="Aptos Narrow"/>
      <family val="2"/>
      <scheme val="minor"/>
    </font>
    <font>
      <u/>
      <sz val="14"/>
      <color theme="10"/>
      <name val="Aptos Narrow"/>
      <family val="2"/>
      <scheme val="minor"/>
    </font>
    <font>
      <b/>
      <sz val="18"/>
      <color theme="0"/>
      <name val="Aptos Narrow"/>
      <family val="2"/>
      <scheme val="minor"/>
    </font>
    <font>
      <b/>
      <sz val="13"/>
      <color theme="0"/>
      <name val="Aptos Narrow"/>
      <family val="2"/>
      <scheme val="minor"/>
    </font>
    <font>
      <sz val="13"/>
      <color theme="0"/>
      <name val="Aptos Narrow"/>
      <family val="2"/>
      <scheme val="minor"/>
    </font>
    <font>
      <b/>
      <sz val="22"/>
      <color theme="0"/>
      <name val="Aptos Narrow"/>
      <family val="2"/>
      <scheme val="minor"/>
    </font>
    <font>
      <b/>
      <sz val="14"/>
      <color theme="0"/>
      <name val="Aptos Narrow"/>
      <family val="2"/>
      <scheme val="minor"/>
    </font>
    <font>
      <b/>
      <sz val="16"/>
      <color theme="0"/>
      <name val="Aptos Narrow"/>
      <family val="2"/>
      <scheme val="minor"/>
    </font>
    <font>
      <b/>
      <sz val="11"/>
      <color theme="0"/>
      <name val="Aptos Narrow"/>
      <family val="2"/>
      <scheme val="minor"/>
    </font>
    <font>
      <sz val="9"/>
      <color rgb="FF000000"/>
      <name val="Tahoma"/>
      <family val="2"/>
    </font>
    <font>
      <b/>
      <sz val="11"/>
      <color theme="0" tint="-4.9989318521683403E-2"/>
      <name val="Aptos Narrow"/>
      <family val="2"/>
      <scheme val="minor"/>
    </font>
    <font>
      <sz val="11"/>
      <color theme="0" tint="-4.9989318521683403E-2"/>
      <name val="Aptos Narrow"/>
      <family val="2"/>
      <scheme val="minor"/>
    </font>
    <font>
      <b/>
      <sz val="14"/>
      <color theme="0" tint="-4.9989318521683403E-2"/>
      <name val="Aptos Narrow"/>
      <family val="2"/>
      <scheme val="minor"/>
    </font>
    <font>
      <b/>
      <sz val="18"/>
      <color theme="0" tint="-4.9989318521683403E-2"/>
      <name val="Aptos Narrow"/>
      <family val="2"/>
      <scheme val="minor"/>
    </font>
    <font>
      <b/>
      <u/>
      <sz val="14"/>
      <color theme="1"/>
      <name val="Aptos Narrow"/>
      <scheme val="minor"/>
    </font>
    <font>
      <sz val="11"/>
      <color theme="1"/>
      <name val="Aptos Narrow"/>
      <scheme val="minor"/>
    </font>
    <font>
      <i/>
      <sz val="11"/>
      <color theme="1"/>
      <name val="Aptos Narrow"/>
      <scheme val="minor"/>
    </font>
    <font>
      <b/>
      <sz val="9"/>
      <color rgb="FF000000"/>
      <name val="Tahoma"/>
      <family val="2"/>
    </font>
  </fonts>
  <fills count="7">
    <fill>
      <patternFill patternType="none"/>
    </fill>
    <fill>
      <patternFill patternType="gray125"/>
    </fill>
    <fill>
      <patternFill patternType="solid">
        <fgColor rgb="FF6D6E71"/>
        <bgColor indexed="64"/>
      </patternFill>
    </fill>
    <fill>
      <patternFill patternType="solid">
        <fgColor rgb="FFEBE8F9"/>
        <bgColor indexed="64"/>
      </patternFill>
    </fill>
    <fill>
      <patternFill patternType="solid">
        <fgColor rgb="FF634DBD"/>
        <bgColor indexed="64"/>
      </patternFill>
    </fill>
    <fill>
      <patternFill patternType="solid">
        <fgColor rgb="FFC2B9E6"/>
        <bgColor indexed="64"/>
      </patternFill>
    </fill>
    <fill>
      <patternFill patternType="solid">
        <fgColor theme="0"/>
        <bgColor indexed="64"/>
      </patternFill>
    </fill>
  </fills>
  <borders count="44">
    <border>
      <left/>
      <right/>
      <top/>
      <bottom/>
      <diagonal/>
    </border>
    <border>
      <left/>
      <right/>
      <top style="thin">
        <color indexed="64"/>
      </top>
      <bottom style="thin">
        <color indexed="64"/>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indexed="64"/>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bottom/>
      <diagonal/>
    </border>
    <border>
      <left/>
      <right style="thin">
        <color theme="1"/>
      </right>
      <top/>
      <bottom/>
      <diagonal/>
    </border>
    <border>
      <left style="thin">
        <color theme="1"/>
      </left>
      <right style="thin">
        <color theme="1"/>
      </right>
      <top/>
      <bottom/>
      <diagonal/>
    </border>
    <border>
      <left style="thin">
        <color theme="1"/>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diagonal/>
    </border>
    <border>
      <left/>
      <right style="thin">
        <color theme="0"/>
      </right>
      <top style="thin">
        <color indexed="64"/>
      </top>
      <bottom/>
      <diagonal/>
    </border>
    <border>
      <left/>
      <right style="thin">
        <color theme="0"/>
      </right>
      <top style="thin">
        <color indexed="64"/>
      </top>
      <bottom style="thin">
        <color indexed="64"/>
      </bottom>
      <diagonal/>
    </border>
    <border>
      <left/>
      <right style="thin">
        <color theme="0" tint="-0.249977111117893"/>
      </right>
      <top/>
      <bottom/>
      <diagonal/>
    </border>
    <border>
      <left style="thin">
        <color theme="0"/>
      </left>
      <right style="thin">
        <color theme="0" tint="-0.249977111117893"/>
      </right>
      <top/>
      <bottom/>
      <diagonal/>
    </border>
    <border>
      <left style="thin">
        <color theme="0" tint="-0.249977111117893"/>
      </left>
      <right style="thin">
        <color theme="1"/>
      </right>
      <top/>
      <bottom style="thin">
        <color theme="0" tint="-0.249977111117893"/>
      </bottom>
      <diagonal/>
    </border>
    <border>
      <left/>
      <right/>
      <top/>
      <bottom style="thin">
        <color theme="0" tint="-0.249977111117893"/>
      </bottom>
      <diagonal/>
    </border>
    <border>
      <left style="thin">
        <color theme="0" tint="-0.249977111117893"/>
      </left>
      <right/>
      <top/>
      <bottom/>
      <diagonal/>
    </border>
    <border>
      <left/>
      <right style="thin">
        <color theme="0" tint="-0.249977111117893"/>
      </right>
      <top style="thin">
        <color theme="0" tint="-0.249977111117893"/>
      </top>
      <bottom/>
      <diagonal/>
    </border>
    <border>
      <left style="thin">
        <color theme="1"/>
      </left>
      <right style="thin">
        <color theme="1"/>
      </right>
      <top/>
      <bottom style="thin">
        <color theme="0" tint="-0.249977111117893"/>
      </bottom>
      <diagonal/>
    </border>
    <border>
      <left/>
      <right style="thin">
        <color theme="1"/>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1"/>
      </right>
      <top/>
      <bottom/>
      <diagonal/>
    </border>
    <border>
      <left style="thin">
        <color theme="1"/>
      </left>
      <right style="thin">
        <color theme="1"/>
      </right>
      <top style="thin">
        <color theme="0" tint="-0.249977111117893"/>
      </top>
      <bottom/>
      <diagonal/>
    </border>
    <border>
      <left/>
      <right style="thin">
        <color theme="1"/>
      </right>
      <top style="thin">
        <color theme="0" tint="-0.249977111117893"/>
      </top>
      <bottom/>
      <diagonal/>
    </border>
    <border>
      <left style="thin">
        <color theme="1"/>
      </left>
      <right style="thin">
        <color theme="0" tint="-0.249977111117893"/>
      </right>
      <top/>
      <bottom/>
      <diagonal/>
    </border>
    <border>
      <left/>
      <right style="thin">
        <color theme="0" tint="-0.34998626667073579"/>
      </right>
      <top/>
      <bottom/>
      <diagonal/>
    </border>
    <border>
      <left/>
      <right style="thin">
        <color theme="0" tint="-0.34998626667073579"/>
      </right>
      <top/>
      <bottom style="thin">
        <color theme="0" tint="-0.34998626667073579"/>
      </bottom>
      <diagonal/>
    </border>
    <border>
      <left style="thin">
        <color theme="1"/>
      </left>
      <right style="thin">
        <color theme="0" tint="-0.34998626667073579"/>
      </right>
      <top/>
      <bottom/>
      <diagonal/>
    </border>
    <border>
      <left/>
      <right style="thin">
        <color theme="1"/>
      </right>
      <top/>
      <bottom style="thin">
        <color theme="0" tint="-0.34998626667073579"/>
      </bottom>
      <diagonal/>
    </border>
    <border>
      <left style="thin">
        <color theme="1"/>
      </left>
      <right style="thin">
        <color theme="0" tint="-0.34998626667073579"/>
      </right>
      <top/>
      <bottom style="thin">
        <color theme="0" tint="-0.34998626667073579"/>
      </bottom>
      <diagonal/>
    </border>
    <border>
      <left style="thin">
        <color theme="0"/>
      </left>
      <right style="thin">
        <color theme="0" tint="-0.34998626667073579"/>
      </right>
      <top/>
      <bottom/>
      <diagonal/>
    </border>
    <border>
      <left style="thin">
        <color theme="0"/>
      </left>
      <right style="thin">
        <color theme="0" tint="-0.34998626667073579"/>
      </right>
      <top/>
      <bottom style="thin">
        <color theme="0"/>
      </bottom>
      <diagonal/>
    </border>
    <border>
      <left style="thin">
        <color theme="1"/>
      </left>
      <right style="thin">
        <color theme="1"/>
      </right>
      <top/>
      <bottom style="thin">
        <color theme="0" tint="-0.34998626667073579"/>
      </bottom>
      <diagonal/>
    </border>
    <border>
      <left/>
      <right style="thin">
        <color theme="0"/>
      </right>
      <top/>
      <bottom style="thin">
        <color indexed="64"/>
      </bottom>
      <diagonal/>
    </border>
    <border>
      <left style="thin">
        <color theme="0"/>
      </left>
      <right/>
      <top/>
      <bottom style="thin">
        <color indexed="64"/>
      </bottom>
      <diagonal/>
    </border>
    <border>
      <left style="thin">
        <color theme="0"/>
      </left>
      <right/>
      <top style="thin">
        <color indexed="64"/>
      </top>
      <bottom/>
      <diagonal/>
    </border>
  </borders>
  <cellStyleXfs count="3">
    <xf numFmtId="0" fontId="0" fillId="0" borderId="0"/>
    <xf numFmtId="164" fontId="1" fillId="0" borderId="0" applyFont="0" applyFill="0" applyBorder="0" applyAlignment="0" applyProtection="0"/>
    <xf numFmtId="0" fontId="10" fillId="0" borderId="0" applyNumberFormat="0" applyFill="0" applyBorder="0" applyAlignment="0" applyProtection="0"/>
  </cellStyleXfs>
  <cellXfs count="127">
    <xf numFmtId="0" fontId="0" fillId="0" borderId="0" xfId="0"/>
    <xf numFmtId="0" fontId="4" fillId="0" borderId="0" xfId="0" applyFont="1"/>
    <xf numFmtId="0" fontId="5" fillId="0" borderId="0" xfId="0" applyFont="1"/>
    <xf numFmtId="0" fontId="7" fillId="0" borderId="0" xfId="0" applyFont="1" applyAlignment="1">
      <alignment vertical="center"/>
    </xf>
    <xf numFmtId="0" fontId="7" fillId="0" borderId="0" xfId="0" applyFont="1"/>
    <xf numFmtId="0" fontId="4" fillId="0" borderId="0" xfId="0" applyFont="1" applyAlignment="1">
      <alignment horizontal="left"/>
    </xf>
    <xf numFmtId="0" fontId="4" fillId="0" borderId="0" xfId="0" applyFont="1" applyAlignment="1">
      <alignment vertical="center"/>
    </xf>
    <xf numFmtId="0" fontId="11" fillId="0" borderId="0" xfId="2" applyFont="1" applyAlignment="1">
      <alignment vertical="center"/>
    </xf>
    <xf numFmtId="0" fontId="8" fillId="0" borderId="0" xfId="0" applyFont="1" applyAlignment="1">
      <alignment horizontal="center"/>
    </xf>
    <xf numFmtId="0" fontId="12" fillId="2" borderId="0" xfId="0" applyFont="1" applyFill="1" applyAlignment="1">
      <alignment horizontal="center" vertical="center"/>
    </xf>
    <xf numFmtId="0" fontId="13" fillId="2" borderId="0" xfId="0" applyFont="1" applyFill="1"/>
    <xf numFmtId="0" fontId="14" fillId="2" borderId="0" xfId="0" applyFont="1" applyFill="1"/>
    <xf numFmtId="0" fontId="15" fillId="2" borderId="0" xfId="0" applyFont="1" applyFill="1" applyAlignment="1">
      <alignment horizontal="center"/>
    </xf>
    <xf numFmtId="0" fontId="12" fillId="2" borderId="0" xfId="0" applyFont="1" applyFill="1" applyAlignment="1">
      <alignment vertical="center"/>
    </xf>
    <xf numFmtId="0" fontId="12" fillId="2" borderId="0" xfId="0" applyFont="1" applyFill="1"/>
    <xf numFmtId="0" fontId="2" fillId="5" borderId="0" xfId="0" applyFont="1" applyFill="1"/>
    <xf numFmtId="165" fontId="2" fillId="5" borderId="0" xfId="0" applyNumberFormat="1" applyFont="1" applyFill="1"/>
    <xf numFmtId="0" fontId="17" fillId="2" borderId="0" xfId="0" applyFont="1" applyFill="1" applyAlignment="1">
      <alignment horizontal="center" vertical="center" wrapText="1"/>
    </xf>
    <xf numFmtId="0" fontId="18" fillId="4" borderId="0" xfId="0" applyFont="1" applyFill="1"/>
    <xf numFmtId="165" fontId="18" fillId="4" borderId="0" xfId="0" applyNumberFormat="1" applyFont="1" applyFill="1"/>
    <xf numFmtId="165" fontId="0" fillId="6" borderId="0" xfId="1" applyNumberFormat="1" applyFont="1" applyFill="1"/>
    <xf numFmtId="0" fontId="20" fillId="2" borderId="0" xfId="0" applyFont="1" applyFill="1"/>
    <xf numFmtId="0" fontId="21" fillId="2" borderId="0" xfId="1" applyNumberFormat="1" applyFont="1" applyFill="1"/>
    <xf numFmtId="165" fontId="20" fillId="4" borderId="0" xfId="0" applyNumberFormat="1" applyFont="1" applyFill="1"/>
    <xf numFmtId="0" fontId="23" fillId="2" borderId="0" xfId="0" applyFont="1" applyFill="1" applyAlignment="1">
      <alignment horizontal="center"/>
    </xf>
    <xf numFmtId="0" fontId="13" fillId="2" borderId="4" xfId="0" applyFont="1" applyFill="1" applyBorder="1"/>
    <xf numFmtId="49" fontId="16" fillId="2" borderId="8" xfId="0" applyNumberFormat="1" applyFont="1" applyFill="1" applyBorder="1" applyAlignment="1">
      <alignment horizontal="center" vertical="center" wrapText="1"/>
    </xf>
    <xf numFmtId="49" fontId="16" fillId="2" borderId="9" xfId="0" applyNumberFormat="1" applyFont="1" applyFill="1" applyBorder="1" applyAlignment="1">
      <alignment horizontal="center" vertical="center" wrapText="1"/>
    </xf>
    <xf numFmtId="49" fontId="16" fillId="2" borderId="7" xfId="0" applyNumberFormat="1" applyFont="1" applyFill="1" applyBorder="1" applyAlignment="1">
      <alignment horizontal="center" vertical="center" wrapText="1"/>
    </xf>
    <xf numFmtId="0" fontId="21" fillId="2" borderId="3" xfId="1" applyNumberFormat="1" applyFont="1" applyFill="1" applyBorder="1"/>
    <xf numFmtId="0" fontId="21" fillId="2" borderId="11" xfId="1" applyNumberFormat="1" applyFont="1" applyFill="1" applyBorder="1"/>
    <xf numFmtId="165" fontId="18" fillId="4" borderId="3" xfId="0" applyNumberFormat="1" applyFont="1" applyFill="1" applyBorder="1"/>
    <xf numFmtId="165" fontId="18" fillId="4" borderId="11" xfId="0" applyNumberFormat="1" applyFont="1" applyFill="1" applyBorder="1"/>
    <xf numFmtId="0" fontId="0" fillId="6" borderId="12" xfId="0" applyFill="1" applyBorder="1"/>
    <xf numFmtId="0" fontId="0" fillId="3" borderId="12" xfId="0" applyFill="1" applyBorder="1"/>
    <xf numFmtId="165" fontId="0" fillId="6" borderId="13" xfId="1" applyNumberFormat="1" applyFont="1" applyFill="1" applyBorder="1"/>
    <xf numFmtId="165" fontId="0" fillId="3" borderId="13" xfId="1" applyNumberFormat="1" applyFont="1" applyFill="1" applyBorder="1"/>
    <xf numFmtId="165" fontId="0" fillId="6" borderId="12" xfId="1" applyNumberFormat="1" applyFont="1" applyFill="1" applyBorder="1"/>
    <xf numFmtId="165" fontId="0" fillId="3" borderId="12" xfId="1" applyNumberFormat="1" applyFont="1" applyFill="1" applyBorder="1"/>
    <xf numFmtId="0" fontId="22" fillId="2" borderId="16" xfId="0" applyFont="1" applyFill="1" applyBorder="1" applyAlignment="1">
      <alignment horizontal="center" vertical="center"/>
    </xf>
    <xf numFmtId="0" fontId="22" fillId="2" borderId="17" xfId="0" applyFont="1" applyFill="1" applyBorder="1" applyAlignment="1">
      <alignment horizontal="center" vertical="center"/>
    </xf>
    <xf numFmtId="0" fontId="22" fillId="2" borderId="18" xfId="0" applyFont="1" applyFill="1" applyBorder="1" applyAlignment="1">
      <alignment horizontal="center" vertical="center"/>
    </xf>
    <xf numFmtId="0" fontId="0" fillId="3" borderId="12" xfId="0" applyFill="1" applyBorder="1" applyAlignment="1">
      <alignment horizontal="center" vertical="center" wrapText="1"/>
    </xf>
    <xf numFmtId="0" fontId="0" fillId="6" borderId="12" xfId="0" applyFill="1" applyBorder="1" applyAlignment="1">
      <alignment horizontal="center" vertical="center" wrapText="1"/>
    </xf>
    <xf numFmtId="0" fontId="0" fillId="3" borderId="12" xfId="0" applyFill="1" applyBorder="1" applyAlignment="1">
      <alignment horizontal="center" vertical="center"/>
    </xf>
    <xf numFmtId="0" fontId="0" fillId="6" borderId="12" xfId="0" applyFill="1" applyBorder="1" applyAlignment="1">
      <alignment horizontal="center" vertical="center"/>
    </xf>
    <xf numFmtId="0" fontId="22" fillId="2" borderId="10" xfId="0" applyFont="1" applyFill="1" applyBorder="1" applyAlignment="1">
      <alignment horizontal="center" vertical="center"/>
    </xf>
    <xf numFmtId="49" fontId="22" fillId="2" borderId="7" xfId="0" applyNumberFormat="1" applyFont="1" applyFill="1" applyBorder="1" applyAlignment="1">
      <alignment horizontal="center" vertical="center" wrapText="1"/>
    </xf>
    <xf numFmtId="49" fontId="22" fillId="2" borderId="15" xfId="0" applyNumberFormat="1" applyFont="1" applyFill="1" applyBorder="1" applyAlignment="1">
      <alignment horizontal="center" vertical="center" wrapText="1"/>
    </xf>
    <xf numFmtId="49" fontId="22" fillId="2" borderId="2" xfId="0" applyNumberFormat="1" applyFont="1" applyFill="1" applyBorder="1" applyAlignment="1">
      <alignment horizontal="center" vertical="center" wrapText="1"/>
    </xf>
    <xf numFmtId="49" fontId="22" fillId="2" borderId="5" xfId="0" applyNumberFormat="1" applyFont="1" applyFill="1" applyBorder="1" applyAlignment="1">
      <alignment horizontal="center" vertical="center" wrapText="1"/>
    </xf>
    <xf numFmtId="49" fontId="22" fillId="2" borderId="6" xfId="0" applyNumberFormat="1" applyFont="1" applyFill="1" applyBorder="1" applyAlignment="1">
      <alignment horizontal="center" vertical="center" wrapText="1"/>
    </xf>
    <xf numFmtId="49" fontId="22" fillId="2" borderId="1" xfId="0" applyNumberFormat="1" applyFont="1" applyFill="1" applyBorder="1" applyAlignment="1">
      <alignment horizontal="center" vertical="center" wrapText="1"/>
    </xf>
    <xf numFmtId="49" fontId="22" fillId="2" borderId="19" xfId="0" applyNumberFormat="1" applyFont="1" applyFill="1" applyBorder="1" applyAlignment="1">
      <alignment horizontal="center" vertical="center" wrapText="1"/>
    </xf>
    <xf numFmtId="0" fontId="20" fillId="2" borderId="4" xfId="0" applyFont="1" applyFill="1" applyBorder="1"/>
    <xf numFmtId="165" fontId="0" fillId="3" borderId="0" xfId="1" applyNumberFormat="1" applyFont="1" applyFill="1" applyBorder="1"/>
    <xf numFmtId="0" fontId="20" fillId="4" borderId="4" xfId="0" applyFont="1" applyFill="1" applyBorder="1"/>
    <xf numFmtId="165" fontId="20" fillId="4" borderId="3" xfId="0" applyNumberFormat="1" applyFont="1" applyFill="1" applyBorder="1"/>
    <xf numFmtId="165" fontId="20" fillId="4" borderId="11" xfId="0" applyNumberFormat="1" applyFont="1" applyFill="1" applyBorder="1"/>
    <xf numFmtId="0" fontId="0" fillId="0" borderId="0" xfId="0" applyBorder="1"/>
    <xf numFmtId="0" fontId="9" fillId="6" borderId="12" xfId="0" applyFont="1" applyFill="1" applyBorder="1"/>
    <xf numFmtId="0" fontId="9" fillId="3" borderId="12" xfId="0" applyFont="1" applyFill="1" applyBorder="1"/>
    <xf numFmtId="0" fontId="9" fillId="6" borderId="20" xfId="0" applyFont="1" applyFill="1" applyBorder="1"/>
    <xf numFmtId="0" fontId="9" fillId="3" borderId="20" xfId="0" applyFont="1" applyFill="1" applyBorder="1"/>
    <xf numFmtId="0" fontId="14" fillId="2" borderId="20" xfId="0" applyFont="1" applyFill="1" applyBorder="1"/>
    <xf numFmtId="0" fontId="14" fillId="2" borderId="21" xfId="0" applyFont="1" applyFill="1" applyBorder="1"/>
    <xf numFmtId="0" fontId="0" fillId="0" borderId="20" xfId="0" applyBorder="1"/>
    <xf numFmtId="0" fontId="9" fillId="6" borderId="22" xfId="0" applyFont="1" applyFill="1" applyBorder="1"/>
    <xf numFmtId="0" fontId="9" fillId="6" borderId="23" xfId="0" applyFont="1" applyFill="1" applyBorder="1"/>
    <xf numFmtId="0" fontId="0" fillId="0" borderId="24" xfId="0" applyBorder="1"/>
    <xf numFmtId="0" fontId="0" fillId="0" borderId="23" xfId="0" applyBorder="1"/>
    <xf numFmtId="165" fontId="0" fillId="6" borderId="25" xfId="1" applyNumberFormat="1" applyFont="1" applyFill="1" applyBorder="1"/>
    <xf numFmtId="165" fontId="0" fillId="3" borderId="20" xfId="1" applyNumberFormat="1" applyFont="1" applyFill="1" applyBorder="1"/>
    <xf numFmtId="165" fontId="0" fillId="6" borderId="20" xfId="1" applyNumberFormat="1" applyFont="1" applyFill="1" applyBorder="1"/>
    <xf numFmtId="0" fontId="21" fillId="2" borderId="21" xfId="1" applyNumberFormat="1" applyFont="1" applyFill="1" applyBorder="1"/>
    <xf numFmtId="165" fontId="0" fillId="3" borderId="26" xfId="1" applyNumberFormat="1" applyFont="1" applyFill="1" applyBorder="1"/>
    <xf numFmtId="165" fontId="0" fillId="3" borderId="27" xfId="1" applyNumberFormat="1" applyFont="1" applyFill="1" applyBorder="1"/>
    <xf numFmtId="165" fontId="0" fillId="3" borderId="28" xfId="1" applyNumberFormat="1" applyFont="1" applyFill="1" applyBorder="1"/>
    <xf numFmtId="0" fontId="0" fillId="6" borderId="29" xfId="0" applyFill="1" applyBorder="1"/>
    <xf numFmtId="0" fontId="0" fillId="3" borderId="29" xfId="0" applyFill="1" applyBorder="1"/>
    <xf numFmtId="0" fontId="0" fillId="3" borderId="22" xfId="0" applyFill="1" applyBorder="1"/>
    <xf numFmtId="165" fontId="0" fillId="6" borderId="30" xfId="1" applyNumberFormat="1" applyFont="1" applyFill="1" applyBorder="1"/>
    <xf numFmtId="165" fontId="0" fillId="6" borderId="31" xfId="1" applyNumberFormat="1" applyFont="1" applyFill="1" applyBorder="1"/>
    <xf numFmtId="0" fontId="2" fillId="5" borderId="12" xfId="0" applyFont="1" applyFill="1" applyBorder="1"/>
    <xf numFmtId="165" fontId="2" fillId="5" borderId="13" xfId="0" applyNumberFormat="1" applyFont="1" applyFill="1" applyBorder="1"/>
    <xf numFmtId="165" fontId="2" fillId="5" borderId="12" xfId="0" applyNumberFormat="1" applyFont="1" applyFill="1" applyBorder="1"/>
    <xf numFmtId="165" fontId="2" fillId="5" borderId="14" xfId="0" applyNumberFormat="1" applyFont="1" applyFill="1" applyBorder="1"/>
    <xf numFmtId="0" fontId="0" fillId="0" borderId="33" xfId="0" applyBorder="1"/>
    <xf numFmtId="0" fontId="0" fillId="3" borderId="35" xfId="0" applyFill="1" applyBorder="1" applyAlignment="1">
      <alignment horizontal="center" vertical="center"/>
    </xf>
    <xf numFmtId="0" fontId="0" fillId="6" borderId="35" xfId="0" applyFill="1" applyBorder="1" applyAlignment="1">
      <alignment horizontal="center" vertical="center"/>
    </xf>
    <xf numFmtId="0" fontId="0" fillId="6" borderId="36" xfId="0" applyFill="1" applyBorder="1" applyAlignment="1">
      <alignment horizontal="center" vertical="center"/>
    </xf>
    <xf numFmtId="0" fontId="0" fillId="6" borderId="36" xfId="0" applyFill="1" applyBorder="1" applyAlignment="1">
      <alignment horizontal="center" vertical="center" wrapText="1"/>
    </xf>
    <xf numFmtId="0" fontId="0" fillId="6" borderId="37" xfId="0" applyFill="1" applyBorder="1" applyAlignment="1">
      <alignment horizontal="center" vertical="center"/>
    </xf>
    <xf numFmtId="165" fontId="0" fillId="6" borderId="33" xfId="1" applyNumberFormat="1" applyFont="1" applyFill="1" applyBorder="1"/>
    <xf numFmtId="165" fontId="0" fillId="3" borderId="33" xfId="1" applyNumberFormat="1" applyFont="1" applyFill="1" applyBorder="1"/>
    <xf numFmtId="0" fontId="21" fillId="2" borderId="38" xfId="1" applyNumberFormat="1" applyFont="1" applyFill="1" applyBorder="1"/>
    <xf numFmtId="0" fontId="21" fillId="2" borderId="39" xfId="1" applyNumberFormat="1" applyFont="1" applyFill="1" applyBorder="1"/>
    <xf numFmtId="0" fontId="0" fillId="6" borderId="36" xfId="0" applyFill="1" applyBorder="1"/>
    <xf numFmtId="165" fontId="0" fillId="6" borderId="40" xfId="1" applyNumberFormat="1" applyFont="1" applyFill="1" applyBorder="1"/>
    <xf numFmtId="165" fontId="0" fillId="6" borderId="34" xfId="1" applyNumberFormat="1" applyFont="1" applyFill="1" applyBorder="1"/>
    <xf numFmtId="0" fontId="0" fillId="0" borderId="15" xfId="0" applyBorder="1"/>
    <xf numFmtId="165" fontId="0" fillId="6" borderId="23" xfId="1" applyNumberFormat="1" applyFont="1" applyFill="1" applyBorder="1"/>
    <xf numFmtId="165" fontId="0" fillId="6" borderId="26" xfId="1" applyNumberFormat="1" applyFont="1" applyFill="1" applyBorder="1"/>
    <xf numFmtId="165" fontId="0" fillId="6" borderId="27" xfId="1" applyNumberFormat="1" applyFont="1" applyFill="1" applyBorder="1"/>
    <xf numFmtId="165" fontId="0" fillId="6" borderId="28" xfId="1" applyNumberFormat="1" applyFont="1" applyFill="1" applyBorder="1"/>
    <xf numFmtId="165" fontId="0" fillId="3" borderId="32" xfId="1" applyNumberFormat="1" applyFont="1" applyFill="1" applyBorder="1"/>
    <xf numFmtId="0" fontId="0" fillId="6" borderId="22" xfId="0" applyFill="1" applyBorder="1"/>
    <xf numFmtId="0" fontId="25" fillId="5" borderId="12" xfId="0" applyFont="1" applyFill="1" applyBorder="1"/>
    <xf numFmtId="0" fontId="26" fillId="6" borderId="12" xfId="0" applyFont="1" applyFill="1" applyBorder="1"/>
    <xf numFmtId="165" fontId="25" fillId="5" borderId="13" xfId="0" applyNumberFormat="1" applyFont="1" applyFill="1" applyBorder="1"/>
    <xf numFmtId="165" fontId="25" fillId="5" borderId="12" xfId="0" applyNumberFormat="1" applyFont="1" applyFill="1" applyBorder="1"/>
    <xf numFmtId="165" fontId="25" fillId="5" borderId="32" xfId="0" applyNumberFormat="1" applyFont="1" applyFill="1" applyBorder="1"/>
    <xf numFmtId="165" fontId="25" fillId="6" borderId="13" xfId="0" applyNumberFormat="1" applyFont="1" applyFill="1" applyBorder="1"/>
    <xf numFmtId="165" fontId="25" fillId="6" borderId="12" xfId="0" applyNumberFormat="1" applyFont="1" applyFill="1" applyBorder="1"/>
    <xf numFmtId="165" fontId="25" fillId="6" borderId="32" xfId="0" applyNumberFormat="1" applyFont="1" applyFill="1" applyBorder="1"/>
    <xf numFmtId="165" fontId="25" fillId="5" borderId="0" xfId="0" applyNumberFormat="1" applyFont="1" applyFill="1"/>
    <xf numFmtId="0" fontId="24" fillId="6" borderId="33" xfId="2" applyFont="1" applyFill="1" applyBorder="1" applyAlignment="1">
      <alignment horizontal="left" vertical="center" indent="2"/>
    </xf>
    <xf numFmtId="0" fontId="24" fillId="3" borderId="33" xfId="2" applyFont="1" applyFill="1" applyBorder="1" applyAlignment="1">
      <alignment horizontal="left" vertical="center" indent="2"/>
    </xf>
    <xf numFmtId="0" fontId="24" fillId="0" borderId="34" xfId="2" applyFont="1" applyBorder="1" applyAlignment="1">
      <alignment horizontal="left" vertical="center" indent="2"/>
    </xf>
    <xf numFmtId="0" fontId="13" fillId="2" borderId="4" xfId="0" applyFont="1" applyFill="1" applyBorder="1" applyAlignment="1">
      <alignment horizontal="left"/>
    </xf>
    <xf numFmtId="49" fontId="16" fillId="2" borderId="11" xfId="0" applyNumberFormat="1" applyFont="1" applyFill="1" applyBorder="1" applyAlignment="1">
      <alignment horizontal="center" vertical="center" wrapText="1"/>
    </xf>
    <xf numFmtId="0" fontId="16" fillId="2" borderId="41" xfId="0" applyFont="1" applyFill="1" applyBorder="1" applyAlignment="1">
      <alignment horizontal="center" vertical="center"/>
    </xf>
    <xf numFmtId="0" fontId="16" fillId="2" borderId="18" xfId="0" applyFont="1" applyFill="1" applyBorder="1" applyAlignment="1">
      <alignment horizontal="center" vertical="center"/>
    </xf>
    <xf numFmtId="49" fontId="16" fillId="2" borderId="2" xfId="0" applyNumberFormat="1" applyFont="1" applyFill="1" applyBorder="1" applyAlignment="1">
      <alignment horizontal="center" vertical="center" wrapText="1"/>
    </xf>
    <xf numFmtId="49" fontId="16" fillId="2" borderId="15" xfId="0" applyNumberFormat="1" applyFont="1" applyFill="1" applyBorder="1" applyAlignment="1">
      <alignment horizontal="center" vertical="center" wrapText="1"/>
    </xf>
    <xf numFmtId="49" fontId="16" fillId="2" borderId="42"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cellXfs>
  <cellStyles count="3">
    <cellStyle name="Currency 2" xfId="1" xr:uid="{B16AEFDC-291D-43B6-AAEB-6F4A65C649DE}"/>
    <cellStyle name="Hipervínculo" xfId="2" builtinId="8"/>
    <cellStyle name="Normal" xfId="0" builtinId="0"/>
  </cellStyles>
  <dxfs count="0"/>
  <tableStyles count="0" defaultTableStyle="TableStyleMedium2" defaultPivotStyle="PivotStyleLight16"/>
  <colors>
    <mruColors>
      <color rgb="FFC2B9E6"/>
      <color rgb="FFEBE8F9"/>
      <color rgb="FF634DBD"/>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N" sz="1400" b="0" i="0" u="none" strike="noStrike" kern="1200" spc="0" baseline="0">
                <a:solidFill>
                  <a:sysClr val="windowText" lastClr="000000">
                    <a:lumMod val="65000"/>
                    <a:lumOff val="35000"/>
                  </a:sysClr>
                </a:solidFill>
              </a:rPr>
              <a:t>Deposits vs Payouts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'Cash Flow Projections'!$B$44</c:f>
              <c:strCache>
                <c:ptCount val="1"/>
                <c:pt idx="0">
                  <c:v>Total Deposits</c:v>
                </c:pt>
              </c:strCache>
            </c:strRef>
          </c:tx>
          <c:spPr>
            <a:solidFill>
              <a:srgbClr val="634DBD"/>
            </a:solidFill>
            <a:ln>
              <a:noFill/>
            </a:ln>
            <a:effectLst/>
          </c:spPr>
          <c:invertIfNegative val="0"/>
          <c:cat>
            <c:strRef>
              <c:f>'Cash Flow Projections'!$C$21:$O$22</c:f>
              <c:strCache>
                <c:ptCount val="13"/>
                <c:pt idx="0">
                  <c:v>Jan 2024</c:v>
                </c:pt>
                <c:pt idx="1">
                  <c:v>Feb 2024</c:v>
                </c:pt>
                <c:pt idx="2">
                  <c:v>Mar 2024</c:v>
                </c:pt>
                <c:pt idx="3">
                  <c:v>Apr 2024</c:v>
                </c:pt>
                <c:pt idx="4">
                  <c:v>May 2024</c:v>
                </c:pt>
                <c:pt idx="5">
                  <c:v>Jun 2024</c:v>
                </c:pt>
                <c:pt idx="6">
                  <c:v>Jul 2024</c:v>
                </c:pt>
                <c:pt idx="7">
                  <c:v>Aug 2024</c:v>
                </c:pt>
                <c:pt idx="8">
                  <c:v>Sept 2024</c:v>
                </c:pt>
                <c:pt idx="9">
                  <c:v>Oct 2024</c:v>
                </c:pt>
                <c:pt idx="10">
                  <c:v>Nov 2024</c:v>
                </c:pt>
                <c:pt idx="11">
                  <c:v>Dec 2024</c:v>
                </c:pt>
                <c:pt idx="12">
                  <c:v>Jan 2025</c:v>
                </c:pt>
              </c:strCache>
            </c:strRef>
          </c:cat>
          <c:val>
            <c:numRef>
              <c:f>'Cash Flow Projections'!$C$44:$O$44</c:f>
              <c:numCache>
                <c:formatCode>_ [$CHF-807]\ * #,##0.00_ ;_ [$CHF-807]\ * \-#,##0.00_ ;_ [$CHF-807]\ * "-"??_ ;_ @_ </c:formatCode>
                <c:ptCount val="13"/>
                <c:pt idx="0">
                  <c:v>1000</c:v>
                </c:pt>
                <c:pt idx="1">
                  <c:v>1200</c:v>
                </c:pt>
                <c:pt idx="2">
                  <c:v>1500</c:v>
                </c:pt>
                <c:pt idx="3">
                  <c:v>1400</c:v>
                </c:pt>
                <c:pt idx="4">
                  <c:v>2000</c:v>
                </c:pt>
                <c:pt idx="5">
                  <c:v>1600</c:v>
                </c:pt>
                <c:pt idx="6">
                  <c:v>1800</c:v>
                </c:pt>
                <c:pt idx="7">
                  <c:v>1500</c:v>
                </c:pt>
                <c:pt idx="8">
                  <c:v>2200</c:v>
                </c:pt>
                <c:pt idx="9">
                  <c:v>2000</c:v>
                </c:pt>
                <c:pt idx="10">
                  <c:v>1800</c:v>
                </c:pt>
                <c:pt idx="11">
                  <c:v>1000</c:v>
                </c:pt>
                <c:pt idx="12">
                  <c:v>1200</c:v>
                </c:pt>
              </c:numCache>
            </c:numRef>
          </c:val>
          <c:extLst>
            <c:ext xmlns:c16="http://schemas.microsoft.com/office/drawing/2014/chart" uri="{C3380CC4-5D6E-409C-BE32-E72D297353CC}">
              <c16:uniqueId val="{00000000-1ADD-45E6-AC14-268F227A575D}"/>
            </c:ext>
          </c:extLst>
        </c:ser>
        <c:ser>
          <c:idx val="1"/>
          <c:order val="1"/>
          <c:tx>
            <c:strRef>
              <c:f>'Cash Flow Projections'!$B$65</c:f>
              <c:strCache>
                <c:ptCount val="1"/>
                <c:pt idx="0">
                  <c:v>Total Payouts</c:v>
                </c:pt>
              </c:strCache>
            </c:strRef>
          </c:tx>
          <c:spPr>
            <a:solidFill>
              <a:srgbClr val="EBE8F9"/>
            </a:solidFill>
            <a:ln>
              <a:noFill/>
            </a:ln>
            <a:effectLst/>
          </c:spPr>
          <c:invertIfNegative val="0"/>
          <c:cat>
            <c:strRef>
              <c:f>'Cash Flow Projections'!$C$21:$O$22</c:f>
              <c:strCache>
                <c:ptCount val="13"/>
                <c:pt idx="0">
                  <c:v>Jan 2024</c:v>
                </c:pt>
                <c:pt idx="1">
                  <c:v>Feb 2024</c:v>
                </c:pt>
                <c:pt idx="2">
                  <c:v>Mar 2024</c:v>
                </c:pt>
                <c:pt idx="3">
                  <c:v>Apr 2024</c:v>
                </c:pt>
                <c:pt idx="4">
                  <c:v>May 2024</c:v>
                </c:pt>
                <c:pt idx="5">
                  <c:v>Jun 2024</c:v>
                </c:pt>
                <c:pt idx="6">
                  <c:v>Jul 2024</c:v>
                </c:pt>
                <c:pt idx="7">
                  <c:v>Aug 2024</c:v>
                </c:pt>
                <c:pt idx="8">
                  <c:v>Sept 2024</c:v>
                </c:pt>
                <c:pt idx="9">
                  <c:v>Oct 2024</c:v>
                </c:pt>
                <c:pt idx="10">
                  <c:v>Nov 2024</c:v>
                </c:pt>
                <c:pt idx="11">
                  <c:v>Dec 2024</c:v>
                </c:pt>
                <c:pt idx="12">
                  <c:v>Jan 2025</c:v>
                </c:pt>
              </c:strCache>
            </c:strRef>
          </c:cat>
          <c:val>
            <c:numRef>
              <c:f>'Cash Flow Projections'!$C$65:$O$65</c:f>
              <c:numCache>
                <c:formatCode>_ [$CHF-807]\ * #,##0.00_ ;_ [$CHF-807]\ * \-#,##0.00_ ;_ [$CHF-807]\ * "-"??_ ;_ @_ </c:formatCode>
                <c:ptCount val="13"/>
                <c:pt idx="0">
                  <c:v>800</c:v>
                </c:pt>
                <c:pt idx="1">
                  <c:v>500</c:v>
                </c:pt>
                <c:pt idx="2">
                  <c:v>900</c:v>
                </c:pt>
                <c:pt idx="3">
                  <c:v>1600</c:v>
                </c:pt>
                <c:pt idx="4">
                  <c:v>1000</c:v>
                </c:pt>
                <c:pt idx="5">
                  <c:v>700</c:v>
                </c:pt>
                <c:pt idx="6">
                  <c:v>1100</c:v>
                </c:pt>
                <c:pt idx="7">
                  <c:v>750</c:v>
                </c:pt>
                <c:pt idx="8">
                  <c:v>1300</c:v>
                </c:pt>
                <c:pt idx="9">
                  <c:v>900</c:v>
                </c:pt>
                <c:pt idx="10">
                  <c:v>1200</c:v>
                </c:pt>
                <c:pt idx="11">
                  <c:v>1300</c:v>
                </c:pt>
                <c:pt idx="12">
                  <c:v>1000</c:v>
                </c:pt>
              </c:numCache>
            </c:numRef>
          </c:val>
          <c:extLst>
            <c:ext xmlns:c16="http://schemas.microsoft.com/office/drawing/2014/chart" uri="{C3380CC4-5D6E-409C-BE32-E72D297353CC}">
              <c16:uniqueId val="{00000001-1ADD-45E6-AC14-268F227A575D}"/>
            </c:ext>
          </c:extLst>
        </c:ser>
        <c:dLbls>
          <c:showLegendKey val="0"/>
          <c:showVal val="0"/>
          <c:showCatName val="0"/>
          <c:showSerName val="0"/>
          <c:showPercent val="0"/>
          <c:showBubbleSize val="0"/>
        </c:dLbls>
        <c:gapWidth val="219"/>
        <c:axId val="603778239"/>
        <c:axId val="603772959"/>
      </c:barChart>
      <c:catAx>
        <c:axId val="603778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03772959"/>
        <c:crosses val="autoZero"/>
        <c:auto val="1"/>
        <c:lblAlgn val="ctr"/>
        <c:lblOffset val="100"/>
        <c:noMultiLvlLbl val="0"/>
      </c:catAx>
      <c:valAx>
        <c:axId val="603772959"/>
        <c:scaling>
          <c:orientation val="minMax"/>
        </c:scaling>
        <c:delete val="0"/>
        <c:axPos val="l"/>
        <c:majorGridlines>
          <c:spPr>
            <a:ln w="9525" cap="flat" cmpd="sng" algn="ctr">
              <a:solidFill>
                <a:schemeClr val="tx1">
                  <a:lumMod val="15000"/>
                  <a:lumOff val="85000"/>
                </a:schemeClr>
              </a:solidFill>
              <a:round/>
            </a:ln>
            <a:effectLst/>
          </c:spPr>
        </c:majorGridlines>
        <c:numFmt formatCode="_ [$CHF-807]\ * #,##0_ ;_ [$CHF-807]\ * \-#,##0_ ;_ [$CHF-807]\ * &quot;-&quot;_ ;_ @_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037782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5875" cap="flat" cmpd="sng" algn="ctr">
      <a:solidFill>
        <a:schemeClr val="accent3">
          <a:alpha val="97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'Cash Flow Projections'!$B$69</c:f>
              <c:strCache>
                <c:ptCount val="1"/>
                <c:pt idx="0">
                  <c:v>Cash and Cash Equivalents Carried Over</c:v>
                </c:pt>
              </c:strCache>
            </c:strRef>
          </c:tx>
          <c:spPr>
            <a:ln w="28575" cap="rnd">
              <a:solidFill>
                <a:srgbClr val="C2B9E6"/>
              </a:solidFill>
              <a:round/>
            </a:ln>
            <a:effectLst/>
          </c:spPr>
          <c:marker>
            <c:symbol val="circle"/>
            <c:size val="5"/>
            <c:spPr>
              <a:solidFill>
                <a:schemeClr val="accent1"/>
              </a:solidFill>
              <a:ln w="9525">
                <a:solidFill>
                  <a:schemeClr val="accent1"/>
                </a:solidFill>
              </a:ln>
              <a:effectLst/>
            </c:spPr>
          </c:marker>
          <c:cat>
            <c:strRef>
              <c:f>'Cash Flow Projections'!$C$21:$O$22</c:f>
              <c:strCache>
                <c:ptCount val="13"/>
                <c:pt idx="0">
                  <c:v>Jan 2024</c:v>
                </c:pt>
                <c:pt idx="1">
                  <c:v>Feb 2024</c:v>
                </c:pt>
                <c:pt idx="2">
                  <c:v>Mar 2024</c:v>
                </c:pt>
                <c:pt idx="3">
                  <c:v>Apr 2024</c:v>
                </c:pt>
                <c:pt idx="4">
                  <c:v>May 2024</c:v>
                </c:pt>
                <c:pt idx="5">
                  <c:v>Jun 2024</c:v>
                </c:pt>
                <c:pt idx="6">
                  <c:v>Jul 2024</c:v>
                </c:pt>
                <c:pt idx="7">
                  <c:v>Aug 2024</c:v>
                </c:pt>
                <c:pt idx="8">
                  <c:v>Sept 2024</c:v>
                </c:pt>
                <c:pt idx="9">
                  <c:v>Oct 2024</c:v>
                </c:pt>
                <c:pt idx="10">
                  <c:v>Nov 2024</c:v>
                </c:pt>
                <c:pt idx="11">
                  <c:v>Dec 2024</c:v>
                </c:pt>
                <c:pt idx="12">
                  <c:v>Jan 2025</c:v>
                </c:pt>
              </c:strCache>
            </c:strRef>
          </c:cat>
          <c:val>
            <c:numRef>
              <c:f>'Cash Flow Projections'!$C$69:$O$69</c:f>
              <c:numCache>
                <c:formatCode>_ [$CHF-807]\ * #,##0.00_ ;_ [$CHF-807]\ * \-#,##0.00_ ;_ [$CHF-807]\ * "-"??_ ;_ @_ </c:formatCode>
                <c:ptCount val="13"/>
                <c:pt idx="0">
                  <c:v>200</c:v>
                </c:pt>
                <c:pt idx="1">
                  <c:v>900</c:v>
                </c:pt>
                <c:pt idx="2">
                  <c:v>1500</c:v>
                </c:pt>
                <c:pt idx="3">
                  <c:v>1300</c:v>
                </c:pt>
                <c:pt idx="4">
                  <c:v>2300</c:v>
                </c:pt>
                <c:pt idx="5">
                  <c:v>3200</c:v>
                </c:pt>
                <c:pt idx="6">
                  <c:v>3900</c:v>
                </c:pt>
                <c:pt idx="7">
                  <c:v>4650</c:v>
                </c:pt>
                <c:pt idx="8">
                  <c:v>5550</c:v>
                </c:pt>
                <c:pt idx="9">
                  <c:v>6650</c:v>
                </c:pt>
                <c:pt idx="10">
                  <c:v>7250</c:v>
                </c:pt>
                <c:pt idx="11">
                  <c:v>6950</c:v>
                </c:pt>
                <c:pt idx="12">
                  <c:v>7150</c:v>
                </c:pt>
              </c:numCache>
            </c:numRef>
          </c:val>
          <c:smooth val="0"/>
          <c:extLst>
            <c:ext xmlns:c16="http://schemas.microsoft.com/office/drawing/2014/chart" uri="{C3380CC4-5D6E-409C-BE32-E72D297353CC}">
              <c16:uniqueId val="{00000000-624C-4F17-8BC0-1C19DB914A10}"/>
            </c:ext>
          </c:extLst>
        </c:ser>
        <c:dLbls>
          <c:showLegendKey val="0"/>
          <c:showVal val="0"/>
          <c:showCatName val="0"/>
          <c:showSerName val="0"/>
          <c:showPercent val="0"/>
          <c:showBubbleSize val="0"/>
        </c:dLbls>
        <c:marker val="1"/>
        <c:smooth val="0"/>
        <c:axId val="489798671"/>
        <c:axId val="489795791"/>
      </c:lineChart>
      <c:catAx>
        <c:axId val="489798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9795791"/>
        <c:crosses val="autoZero"/>
        <c:auto val="1"/>
        <c:lblAlgn val="ctr"/>
        <c:lblOffset val="100"/>
        <c:noMultiLvlLbl val="0"/>
      </c:catAx>
      <c:valAx>
        <c:axId val="489795791"/>
        <c:scaling>
          <c:orientation val="minMax"/>
        </c:scaling>
        <c:delete val="0"/>
        <c:axPos val="l"/>
        <c:majorGridlines>
          <c:spPr>
            <a:ln w="9525" cap="flat" cmpd="sng" algn="ctr">
              <a:solidFill>
                <a:schemeClr val="tx1">
                  <a:lumMod val="15000"/>
                  <a:lumOff val="85000"/>
                </a:schemeClr>
              </a:solidFill>
              <a:round/>
            </a:ln>
            <a:effectLst/>
          </c:spPr>
        </c:majorGridlines>
        <c:numFmt formatCode="_ [$CHF-807]\ * #,##0_ ;_ [$CHF-807]\ * \-#,##0_ ;_ [$CHF-807]\ * &quot;-&quot;_ ;_ @_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97986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5875" cap="flat" cmpd="sng" algn="ctr">
      <a:solidFill>
        <a:schemeClr val="accent3"/>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'Cash Flow Projections'!$B$67</c:f>
              <c:strCache>
                <c:ptCount val="1"/>
                <c:pt idx="0">
                  <c:v>Liquidity Surplus/Deficit</c:v>
                </c:pt>
              </c:strCache>
            </c:strRef>
          </c:tx>
          <c:spPr>
            <a:solidFill>
              <a:srgbClr val="C2B9E6"/>
            </a:solidFill>
            <a:ln>
              <a:solidFill>
                <a:schemeClr val="accent1">
                  <a:alpha val="44000"/>
                </a:schemeClr>
              </a:solidFill>
            </a:ln>
            <a:effectLst/>
          </c:spPr>
          <c:invertIfNegative val="0"/>
          <c:cat>
            <c:strRef>
              <c:f>'Cash Flow Projections'!$C$21:$O$22</c:f>
              <c:strCache>
                <c:ptCount val="13"/>
                <c:pt idx="0">
                  <c:v>Jan 2024</c:v>
                </c:pt>
                <c:pt idx="1">
                  <c:v>Feb 2024</c:v>
                </c:pt>
                <c:pt idx="2">
                  <c:v>Mar 2024</c:v>
                </c:pt>
                <c:pt idx="3">
                  <c:v>Apr 2024</c:v>
                </c:pt>
                <c:pt idx="4">
                  <c:v>May 2024</c:v>
                </c:pt>
                <c:pt idx="5">
                  <c:v>Jun 2024</c:v>
                </c:pt>
                <c:pt idx="6">
                  <c:v>Jul 2024</c:v>
                </c:pt>
                <c:pt idx="7">
                  <c:v>Aug 2024</c:v>
                </c:pt>
                <c:pt idx="8">
                  <c:v>Sept 2024</c:v>
                </c:pt>
                <c:pt idx="9">
                  <c:v>Oct 2024</c:v>
                </c:pt>
                <c:pt idx="10">
                  <c:v>Nov 2024</c:v>
                </c:pt>
                <c:pt idx="11">
                  <c:v>Dec 2024</c:v>
                </c:pt>
                <c:pt idx="12">
                  <c:v>Jan 2025</c:v>
                </c:pt>
              </c:strCache>
            </c:strRef>
          </c:cat>
          <c:val>
            <c:numRef>
              <c:f>'Cash Flow Projections'!$C$67:$O$67</c:f>
              <c:numCache>
                <c:formatCode>_ [$CHF-807]\ * #,##0.00_ ;_ [$CHF-807]\ * \-#,##0.00_ ;_ [$CHF-807]\ * "-"??_ ;_ @_ </c:formatCode>
                <c:ptCount val="13"/>
                <c:pt idx="0">
                  <c:v>200</c:v>
                </c:pt>
                <c:pt idx="1">
                  <c:v>700</c:v>
                </c:pt>
                <c:pt idx="2">
                  <c:v>600</c:v>
                </c:pt>
                <c:pt idx="3">
                  <c:v>-200</c:v>
                </c:pt>
                <c:pt idx="4">
                  <c:v>1000</c:v>
                </c:pt>
                <c:pt idx="5">
                  <c:v>900</c:v>
                </c:pt>
                <c:pt idx="6">
                  <c:v>700</c:v>
                </c:pt>
                <c:pt idx="7">
                  <c:v>750</c:v>
                </c:pt>
                <c:pt idx="8">
                  <c:v>900</c:v>
                </c:pt>
                <c:pt idx="9">
                  <c:v>1100</c:v>
                </c:pt>
                <c:pt idx="10">
                  <c:v>600</c:v>
                </c:pt>
                <c:pt idx="11">
                  <c:v>-300</c:v>
                </c:pt>
                <c:pt idx="12">
                  <c:v>200</c:v>
                </c:pt>
              </c:numCache>
            </c:numRef>
          </c:val>
          <c:extLst>
            <c:ext xmlns:c16="http://schemas.microsoft.com/office/drawing/2014/chart" uri="{C3380CC4-5D6E-409C-BE32-E72D297353CC}">
              <c16:uniqueId val="{00000000-72B4-4166-8EDE-2F3C0195AD23}"/>
            </c:ext>
          </c:extLst>
        </c:ser>
        <c:dLbls>
          <c:showLegendKey val="0"/>
          <c:showVal val="0"/>
          <c:showCatName val="0"/>
          <c:showSerName val="0"/>
          <c:showPercent val="0"/>
          <c:showBubbleSize val="0"/>
        </c:dLbls>
        <c:gapWidth val="219"/>
        <c:overlap val="-27"/>
        <c:axId val="606609535"/>
        <c:axId val="606630175"/>
      </c:barChart>
      <c:catAx>
        <c:axId val="6066095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95000"/>
                    <a:lumOff val="5000"/>
                  </a:schemeClr>
                </a:solidFill>
                <a:latin typeface="+mn-lt"/>
                <a:ea typeface="+mn-ea"/>
                <a:cs typeface="+mn-cs"/>
              </a:defRPr>
            </a:pPr>
            <a:endParaRPr lang="es-CO"/>
          </a:p>
        </c:txPr>
        <c:crossAx val="606630175"/>
        <c:crosses val="autoZero"/>
        <c:auto val="1"/>
        <c:lblAlgn val="ctr"/>
        <c:lblOffset val="100"/>
        <c:noMultiLvlLbl val="0"/>
      </c:catAx>
      <c:valAx>
        <c:axId val="606630175"/>
        <c:scaling>
          <c:orientation val="minMax"/>
        </c:scaling>
        <c:delete val="0"/>
        <c:axPos val="l"/>
        <c:majorGridlines>
          <c:spPr>
            <a:ln w="9525" cap="flat" cmpd="sng" algn="ctr">
              <a:solidFill>
                <a:schemeClr val="tx1">
                  <a:lumMod val="15000"/>
                  <a:lumOff val="85000"/>
                </a:schemeClr>
              </a:solidFill>
              <a:round/>
            </a:ln>
            <a:effectLst/>
          </c:spPr>
        </c:majorGridlines>
        <c:numFmt formatCode="_ [$CHF-807]\ * #,##0_ ;_ [$CHF-807]\ * \-#,##0_ ;_ [$CHF-807]\ * &quot;-&quot;_ ;_ @_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06609535"/>
        <c:crosses val="autoZero"/>
        <c:crossBetween val="between"/>
      </c:valAx>
      <c:spPr>
        <a:noFill/>
        <a:ln>
          <a:noFill/>
        </a:ln>
        <a:effectLst/>
      </c:spPr>
    </c:plotArea>
    <c:plotVisOnly val="1"/>
    <c:dispBlanksAs val="gap"/>
    <c:showDLblsOverMax val="0"/>
  </c:chart>
  <c:spPr>
    <a:solidFill>
      <a:schemeClr val="bg1"/>
    </a:solidFill>
    <a:ln w="15875" cap="flat" cmpd="sng" algn="ctr">
      <a:solidFill>
        <a:schemeClr val="accent3"/>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25400</xdr:colOff>
      <xdr:row>0</xdr:row>
      <xdr:rowOff>0</xdr:rowOff>
    </xdr:from>
    <xdr:to>
      <xdr:col>2</xdr:col>
      <xdr:colOff>2132932</xdr:colOff>
      <xdr:row>8</xdr:row>
      <xdr:rowOff>41274</xdr:rowOff>
    </xdr:to>
    <xdr:pic>
      <xdr:nvPicPr>
        <xdr:cNvPr id="2" name="Picture 1">
          <a:extLst>
            <a:ext uri="{FF2B5EF4-FFF2-40B4-BE49-F238E27FC236}">
              <a16:creationId xmlns:a16="http://schemas.microsoft.com/office/drawing/2014/main" id="{1195ED30-D3E0-4A0B-91C5-42090BBAF7A1}"/>
            </a:ext>
          </a:extLst>
        </xdr:cNvPr>
        <xdr:cNvPicPr>
          <a:picLocks noChangeAspect="1"/>
        </xdr:cNvPicPr>
      </xdr:nvPicPr>
      <xdr:blipFill>
        <a:blip xmlns:r="http://schemas.openxmlformats.org/officeDocument/2006/relationships" r:embed="rId1">
          <a:alphaModFix/>
        </a:blip>
        <a:stretch>
          <a:fillRect/>
        </a:stretch>
      </xdr:blipFill>
      <xdr:spPr>
        <a:xfrm>
          <a:off x="698500" y="0"/>
          <a:ext cx="3923632" cy="18446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xdr:colOff>
      <xdr:row>15</xdr:row>
      <xdr:rowOff>44450</xdr:rowOff>
    </xdr:from>
    <xdr:to>
      <xdr:col>12</xdr:col>
      <xdr:colOff>590550</xdr:colOff>
      <xdr:row>38</xdr:row>
      <xdr:rowOff>50800</xdr:rowOff>
    </xdr:to>
    <xdr:sp macro="" textlink="">
      <xdr:nvSpPr>
        <xdr:cNvPr id="2" name="TextBox 1">
          <a:extLst>
            <a:ext uri="{FF2B5EF4-FFF2-40B4-BE49-F238E27FC236}">
              <a16:creationId xmlns:a16="http://schemas.microsoft.com/office/drawing/2014/main" id="{F8B543FD-55FA-4609-A786-A9BBA2309801}"/>
            </a:ext>
          </a:extLst>
        </xdr:cNvPr>
        <xdr:cNvSpPr txBox="1"/>
      </xdr:nvSpPr>
      <xdr:spPr>
        <a:xfrm>
          <a:off x="622300" y="3054350"/>
          <a:ext cx="10445750" cy="4241800"/>
        </a:xfrm>
        <a:prstGeom prst="rect">
          <a:avLst/>
        </a:prstGeom>
        <a:solidFill>
          <a:sysClr val="window" lastClr="FFFFFF"/>
        </a:solidFill>
        <a:ln w="28575" cap="flat" cmpd="sng" algn="ctr">
          <a:noFill/>
          <a:prstDash val="solid"/>
          <a:miter lim="800000"/>
        </a:ln>
        <a:effectLst>
          <a:glow rad="139700">
            <a:srgbClr val="0F9ED5">
              <a:satMod val="175000"/>
              <a:alpha val="40000"/>
            </a:srgbClr>
          </a:glow>
          <a:outerShdw blurRad="44450" dist="27940" dir="5400000" algn="ctr">
            <a:srgbClr val="000000">
              <a:alpha val="32000"/>
            </a:srgbClr>
          </a:outerShdw>
        </a:effectLst>
        <a:scene3d>
          <a:camera prst="orthographicFront">
            <a:rot lat="0" lon="0" rev="0"/>
          </a:camera>
          <a:lightRig rig="balanced" dir="t">
            <a:rot lat="0" lon="0" rev="8700000"/>
          </a:lightRig>
        </a:scene3d>
        <a:sp3d/>
      </xdr:spPr>
      <xdr:txBody>
        <a:bodyPr vertOverflow="clip" horzOverflow="clip" wrap="square" rtlCol="0" anchor="t">
          <a:sp3d/>
        </a:bodyPr>
        <a:lstStyle/>
        <a:p>
          <a:r>
            <a:rPr lang="en-US" sz="1200" b="1">
              <a:effectLst/>
              <a:latin typeface="+mn-lt"/>
              <a:ea typeface="+mn-ea"/>
              <a:cs typeface="+mn-cs"/>
            </a:rPr>
            <a:t>Welcome to the Nexova free liquidity plan template. With this template, you have the tools to start developing</a:t>
          </a:r>
          <a:r>
            <a:rPr lang="en-US" sz="1200" b="1" baseline="0">
              <a:effectLst/>
              <a:latin typeface="+mn-lt"/>
              <a:ea typeface="+mn-ea"/>
              <a:cs typeface="+mn-cs"/>
            </a:rPr>
            <a:t> your own liquidity plan today!</a:t>
          </a:r>
        </a:p>
        <a:p>
          <a:endParaRPr lang="en-US" sz="1200" b="1" baseline="0">
            <a:effectLst/>
            <a:latin typeface="+mn-lt"/>
            <a:ea typeface="+mn-ea"/>
            <a:cs typeface="+mn-cs"/>
          </a:endParaRPr>
        </a:p>
        <a:p>
          <a:r>
            <a:rPr lang="en-US" sz="1200" b="0" baseline="0">
              <a:effectLst/>
              <a:latin typeface="+mn-lt"/>
              <a:ea typeface="+mn-ea"/>
              <a:cs typeface="+mn-cs"/>
            </a:rPr>
            <a:t>The liquidity plan template has three main sections: </a:t>
          </a:r>
        </a:p>
        <a:p>
          <a:r>
            <a:rPr lang="en-US" sz="1200" b="0" baseline="0">
              <a:effectLst/>
              <a:latin typeface="+mn-lt"/>
              <a:ea typeface="+mn-ea"/>
              <a:cs typeface="+mn-cs"/>
            </a:rPr>
            <a:t>1. Cash Flow Projections</a:t>
          </a:r>
        </a:p>
        <a:p>
          <a:r>
            <a:rPr lang="en-US" sz="1200" b="0" baseline="0">
              <a:effectLst/>
              <a:latin typeface="+mn-lt"/>
              <a:ea typeface="+mn-ea"/>
              <a:cs typeface="+mn-cs"/>
            </a:rPr>
            <a:t>2. Funding Sources</a:t>
          </a:r>
        </a:p>
        <a:p>
          <a:r>
            <a:rPr lang="en-US" sz="1200" b="0" baseline="0">
              <a:effectLst/>
              <a:latin typeface="+mn-lt"/>
              <a:ea typeface="+mn-ea"/>
              <a:cs typeface="+mn-cs"/>
            </a:rPr>
            <a:t>3. Performance Metrics</a:t>
          </a:r>
        </a:p>
        <a:p>
          <a:endParaRPr lang="en-US" sz="1200" b="0" baseline="0">
            <a:effectLst/>
            <a:latin typeface="+mn-lt"/>
            <a:ea typeface="+mn-ea"/>
            <a:cs typeface="+mn-cs"/>
          </a:endParaRPr>
        </a:p>
        <a:p>
          <a:r>
            <a:rPr lang="en-US" sz="1200" b="0" baseline="0">
              <a:effectLst/>
              <a:latin typeface="+mn-lt"/>
              <a:ea typeface="+mn-ea"/>
              <a:cs typeface="+mn-cs"/>
            </a:rPr>
            <a:t>The cash flow projections form the bulk of your liquidity plan. They involve detailed projections of cash inflows (deposits) and cash outflows (payouts) for the subsequent 12-month period, so as to gain a realistic estimate of your liquidity surplus/defecit and overall liquidity position at a given point in time in the future. </a:t>
          </a:r>
        </a:p>
        <a:p>
          <a:endParaRPr lang="en-US" sz="1200" b="0" baseline="0">
            <a:effectLst/>
            <a:latin typeface="+mn-lt"/>
            <a:ea typeface="+mn-ea"/>
            <a:cs typeface="+mn-cs"/>
          </a:endParaRPr>
        </a:p>
        <a:p>
          <a:r>
            <a:rPr lang="en-US" sz="1200" b="0" baseline="0">
              <a:effectLst/>
              <a:latin typeface="+mn-lt"/>
              <a:ea typeface="+mn-ea"/>
              <a:cs typeface="+mn-cs"/>
            </a:rPr>
            <a:t>The next sheet, "Funding Sources" provides a table to identify and record your expected sources of funding (both credit and equity) for the same 12-month period, which will then be summed and automatically added to the deposits section of your cash flow projections. </a:t>
          </a:r>
        </a:p>
        <a:p>
          <a:endParaRPr lang="en-US" sz="1200" b="1" baseline="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IN" sz="1200" baseline="0">
              <a:effectLst/>
              <a:latin typeface="+mn-lt"/>
              <a:ea typeface="+mn-ea"/>
              <a:cs typeface="+mn-cs"/>
            </a:rPr>
            <a:t>The final sheet "Performance Metrics" provides a working area for you to calculate and display key performance indicators (KPIs) and liquidity ratios. For this you will need additional information about your current assets and liabilities, and other data points related to your credit sales and purchases. It is recommended to work together with a trusted financial advisor or accountant to accurately calculate these figures. </a:t>
          </a:r>
          <a:endParaRPr lang="en-US" sz="1200">
            <a:effectLst/>
          </a:endParaRPr>
        </a:p>
        <a:p>
          <a:endParaRPr lang="en-US" sz="1200">
            <a:effectLst/>
          </a:endParaRPr>
        </a:p>
        <a:p>
          <a:pPr eaLnBrk="1" fontAlgn="auto" latinLnBrk="0" hangingPunct="1"/>
          <a:r>
            <a:rPr lang="en-IN" sz="1200" b="1" baseline="0">
              <a:effectLst/>
              <a:latin typeface="+mn-lt"/>
              <a:ea typeface="+mn-ea"/>
              <a:cs typeface="+mn-cs"/>
            </a:rPr>
            <a:t>Please take note: </a:t>
          </a:r>
          <a:r>
            <a:rPr lang="en-IN" sz="1200" baseline="0">
              <a:effectLst/>
              <a:latin typeface="+mn-lt"/>
              <a:ea typeface="+mn-ea"/>
              <a:cs typeface="+mn-cs"/>
            </a:rPr>
            <a:t>This free liquidity plan template is intended to be a simplified, user-friendly tool for acquiring a clearer picture of your cash flow position and needs. For businesses with more complex cash flows and those in need of deeper insights, we recommend contacting us </a:t>
          </a:r>
          <a:r>
            <a:rPr lang="en-US" sz="1200">
              <a:effectLst/>
              <a:latin typeface="+mn-lt"/>
              <a:ea typeface="+mn-ea"/>
              <a:cs typeface="+mn-cs"/>
            </a:rPr>
            <a:t>to take your liquidity planning to the next level.</a:t>
          </a:r>
          <a:r>
            <a:rPr lang="en-US" sz="1200" baseline="0">
              <a:effectLst/>
              <a:latin typeface="+mn-lt"/>
              <a:ea typeface="+mn-ea"/>
              <a:cs typeface="+mn-cs"/>
            </a:rPr>
            <a:t> By partnering with Nexova today, you'll gain immediate access</a:t>
          </a:r>
          <a:r>
            <a:rPr lang="en-US" sz="1200">
              <a:effectLst/>
              <a:latin typeface="+mn-lt"/>
              <a:ea typeface="+mn-ea"/>
              <a:cs typeface="+mn-cs"/>
            </a:rPr>
            <a:t> to our more advanced tools and personalized liquidity management support</a:t>
          </a:r>
          <a:r>
            <a:rPr lang="en-US" sz="1200" baseline="0">
              <a:effectLst/>
              <a:latin typeface="+mn-lt"/>
              <a:ea typeface="+mn-ea"/>
              <a:cs typeface="+mn-cs"/>
            </a:rPr>
            <a:t>. </a:t>
          </a:r>
        </a:p>
        <a:p>
          <a:pPr eaLnBrk="1" fontAlgn="auto" latinLnBrk="0" hangingPunct="1"/>
          <a:endParaRPr lang="en-US" sz="1100" baseline="0">
            <a:effectLst/>
            <a:latin typeface="+mn-lt"/>
            <a:ea typeface="+mn-ea"/>
            <a:cs typeface="+mn-cs"/>
          </a:endParaRPr>
        </a:p>
        <a:p>
          <a:pPr eaLnBrk="1" fontAlgn="auto" latinLnBrk="0" hangingPunct="1"/>
          <a:endParaRPr lang="en-US" sz="1200">
            <a:effectLst/>
          </a:endParaRPr>
        </a:p>
        <a:p>
          <a:endParaRPr lang="en-US" sz="1200" b="0" i="0">
            <a:effectLst/>
            <a:latin typeface="+mn-lt"/>
            <a:ea typeface="+mn-ea"/>
            <a:cs typeface="+mn-cs"/>
          </a:endParaRPr>
        </a:p>
        <a:p>
          <a:endParaRPr lang="en-US" sz="1200" b="0" i="0">
            <a:effectLst/>
            <a:latin typeface="+mn-lt"/>
            <a:ea typeface="+mn-ea"/>
            <a:cs typeface="+mn-cs"/>
          </a:endParaRPr>
        </a:p>
        <a:p>
          <a:endParaRPr lang="en-IN" sz="1200">
            <a:effectLst/>
          </a:endParaRPr>
        </a:p>
      </xdr:txBody>
    </xdr:sp>
    <xdr:clientData/>
  </xdr:twoCellAnchor>
  <xdr:twoCellAnchor editAs="oneCell">
    <xdr:from>
      <xdr:col>1</xdr:col>
      <xdr:colOff>28577</xdr:colOff>
      <xdr:row>0</xdr:row>
      <xdr:rowOff>155574</xdr:rowOff>
    </xdr:from>
    <xdr:to>
      <xdr:col>2</xdr:col>
      <xdr:colOff>863601</xdr:colOff>
      <xdr:row>10</xdr:row>
      <xdr:rowOff>107860</xdr:rowOff>
    </xdr:to>
    <xdr:pic>
      <xdr:nvPicPr>
        <xdr:cNvPr id="3" name="Picture 2">
          <a:extLst>
            <a:ext uri="{FF2B5EF4-FFF2-40B4-BE49-F238E27FC236}">
              <a16:creationId xmlns:a16="http://schemas.microsoft.com/office/drawing/2014/main" id="{09FC23E4-5BA0-47FB-80A7-F7E93562DE57}"/>
            </a:ext>
          </a:extLst>
        </xdr:cNvPr>
        <xdr:cNvPicPr>
          <a:picLocks noChangeAspect="1"/>
        </xdr:cNvPicPr>
      </xdr:nvPicPr>
      <xdr:blipFill>
        <a:blip xmlns:r="http://schemas.openxmlformats.org/officeDocument/2006/relationships" r:embed="rId1">
          <a:alphaModFix/>
        </a:blip>
        <a:stretch>
          <a:fillRect/>
        </a:stretch>
      </xdr:blipFill>
      <xdr:spPr>
        <a:xfrm>
          <a:off x="701677" y="155574"/>
          <a:ext cx="3997324" cy="17810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3</xdr:row>
      <xdr:rowOff>95249</xdr:rowOff>
    </xdr:from>
    <xdr:to>
      <xdr:col>8</xdr:col>
      <xdr:colOff>292100</xdr:colOff>
      <xdr:row>17</xdr:row>
      <xdr:rowOff>19050</xdr:rowOff>
    </xdr:to>
    <xdr:sp macro="" textlink="">
      <xdr:nvSpPr>
        <xdr:cNvPr id="3" name="TextBox 2">
          <a:extLst>
            <a:ext uri="{FF2B5EF4-FFF2-40B4-BE49-F238E27FC236}">
              <a16:creationId xmlns:a16="http://schemas.microsoft.com/office/drawing/2014/main" id="{1B305FB4-7D76-459A-85BF-FB5003234A8C}"/>
            </a:ext>
          </a:extLst>
        </xdr:cNvPr>
        <xdr:cNvSpPr txBox="1"/>
      </xdr:nvSpPr>
      <xdr:spPr>
        <a:xfrm>
          <a:off x="711200" y="781049"/>
          <a:ext cx="10896600" cy="2628901"/>
        </a:xfrm>
        <a:prstGeom prst="rect">
          <a:avLst/>
        </a:prstGeom>
        <a:solidFill>
          <a:sysClr val="window" lastClr="FFFFFF"/>
        </a:solidFill>
        <a:ln w="28575" cap="flat" cmpd="sng" algn="ctr">
          <a:noFill/>
          <a:prstDash val="solid"/>
          <a:miter lim="800000"/>
        </a:ln>
        <a:effectLst>
          <a:glow rad="139700">
            <a:srgbClr val="0F9ED5">
              <a:satMod val="175000"/>
              <a:alpha val="40000"/>
            </a:srgbClr>
          </a:glow>
          <a:outerShdw blurRad="44450" dist="27940" dir="5400000" algn="ctr">
            <a:srgbClr val="000000">
              <a:alpha val="32000"/>
            </a:srgbClr>
          </a:outerShdw>
        </a:effectLst>
        <a:scene3d>
          <a:camera prst="orthographicFront">
            <a:rot lat="0" lon="0" rev="0"/>
          </a:camera>
          <a:lightRig rig="balanced" dir="t">
            <a:rot lat="0" lon="0" rev="8700000"/>
          </a:lightRig>
        </a:scene3d>
        <a:sp3d/>
      </xdr:spPr>
      <xdr:txBody>
        <a:bodyPr vertOverflow="clip" horzOverflow="clip" wrap="square" rtlCol="0" anchor="t">
          <a:sp3d/>
        </a:bodyPr>
        <a:lstStyle/>
        <a:p>
          <a:r>
            <a:rPr lang="en-US" sz="1200" b="1">
              <a:effectLst/>
              <a:latin typeface="+mn-lt"/>
              <a:ea typeface="+mn-ea"/>
              <a:cs typeface="+mn-cs"/>
            </a:rPr>
            <a:t>The bulk of your liquidity plan is made up of detailed projections of cash inflows (deposits) and outflows (payouts).</a:t>
          </a:r>
          <a:r>
            <a:rPr lang="en-US" sz="1200" b="1" baseline="0">
              <a:effectLst/>
              <a:latin typeface="+mn-lt"/>
              <a:ea typeface="+mn-ea"/>
              <a:cs typeface="+mn-cs"/>
            </a:rPr>
            <a:t> </a:t>
          </a:r>
          <a:r>
            <a:rPr lang="en-US" sz="1200" baseline="0">
              <a:effectLst/>
              <a:latin typeface="+mn-lt"/>
              <a:ea typeface="+mn-ea"/>
              <a:cs typeface="+mn-cs"/>
            </a:rPr>
            <a:t>We recommend inputting projections for the next 12 months, and to adjust your projections based on actual experience as time goes on. </a:t>
          </a:r>
          <a:endParaRPr lang="en-US" sz="1200">
            <a:effectLst/>
            <a:latin typeface="+mn-lt"/>
            <a:ea typeface="+mn-ea"/>
            <a:cs typeface="+mn-cs"/>
          </a:endParaRPr>
        </a:p>
        <a:p>
          <a:endParaRPr lang="en-IN" sz="1200">
            <a:effectLst/>
            <a:latin typeface="+mn-lt"/>
            <a:ea typeface="+mn-ea"/>
            <a:cs typeface="+mn-cs"/>
          </a:endParaRPr>
        </a:p>
        <a:p>
          <a:r>
            <a:rPr lang="en-IN" sz="1200">
              <a:effectLst/>
              <a:latin typeface="+mn-lt"/>
              <a:ea typeface="+mn-ea"/>
              <a:cs typeface="+mn-cs"/>
            </a:rPr>
            <a:t>We</a:t>
          </a:r>
          <a:r>
            <a:rPr lang="en-IN" sz="1200" baseline="0">
              <a:effectLst/>
              <a:latin typeface="+mn-lt"/>
              <a:ea typeface="+mn-ea"/>
              <a:cs typeface="+mn-cs"/>
            </a:rPr>
            <a:t> have included examples of deposits and payouts, along with additional space for adding any extra inputs which don't fit into these categories. We have also inputted example values for "Customer invoice payments" and "Supplier invoice payments" so you can get a clearer idea of how the tables and graphs work in practice. When using this template, feel free to make adjustments as per your needs. You may exclude or combine certain categories as required. Naturally, you may also adjust the dates according to the specific period of the projections. </a:t>
          </a:r>
        </a:p>
        <a:p>
          <a:endParaRPr lang="en-IN" sz="1200" baseline="0">
            <a:effectLst/>
            <a:latin typeface="+mn-lt"/>
            <a:ea typeface="+mn-ea"/>
            <a:cs typeface="+mn-cs"/>
          </a:endParaRPr>
        </a:p>
        <a:p>
          <a:r>
            <a:rPr lang="en-IN" sz="1200" baseline="0">
              <a:effectLst/>
              <a:latin typeface="+mn-lt"/>
              <a:ea typeface="+mn-ea"/>
              <a:cs typeface="+mn-cs"/>
            </a:rPr>
            <a:t>The template can be used to calculate your total deposits and payouts for each month, the surplus/deficit arising from them, and how that contributes to your cumulative liquidity position ("Cash and Cash Equivalents Carried Over"). All these will be automatically displayed in graphs at the bottom of the sheet. </a:t>
          </a:r>
        </a:p>
        <a:p>
          <a:endParaRPr lang="en-IN" sz="1200" baseline="0">
            <a:effectLst/>
            <a:latin typeface="+mn-lt"/>
            <a:ea typeface="+mn-ea"/>
            <a:cs typeface="+mn-cs"/>
          </a:endParaRPr>
        </a:p>
        <a:p>
          <a:r>
            <a:rPr lang="en-IN" sz="1200" baseline="0">
              <a:effectLst/>
              <a:latin typeface="+mn-lt"/>
              <a:ea typeface="+mn-ea"/>
              <a:cs typeface="+mn-cs"/>
            </a:rPr>
            <a:t>The deposits received from various funding sources can be entered in the sheet "Funding Sources". These will be automatically collated to form the three main funding categories in this "Cash Flow Projections" sheet. </a:t>
          </a:r>
        </a:p>
        <a:p>
          <a:endParaRPr lang="en-IN" sz="1200" baseline="0">
            <a:effectLst/>
            <a:latin typeface="+mn-lt"/>
            <a:ea typeface="+mn-ea"/>
            <a:cs typeface="+mn-cs"/>
          </a:endParaRPr>
        </a:p>
        <a:p>
          <a:endParaRPr lang="en-IN" sz="1200" baseline="0">
            <a:effectLst/>
            <a:latin typeface="+mn-lt"/>
            <a:ea typeface="+mn-ea"/>
            <a:cs typeface="+mn-cs"/>
          </a:endParaRPr>
        </a:p>
        <a:p>
          <a:endParaRPr lang="en-IN" sz="1100" baseline="0">
            <a:effectLst/>
            <a:latin typeface="+mn-lt"/>
            <a:ea typeface="+mn-ea"/>
            <a:cs typeface="+mn-cs"/>
          </a:endParaRPr>
        </a:p>
        <a:p>
          <a:endParaRPr lang="en-IN" sz="1100" baseline="0">
            <a:effectLst/>
            <a:latin typeface="+mn-lt"/>
            <a:ea typeface="+mn-ea"/>
            <a:cs typeface="+mn-cs"/>
          </a:endParaRPr>
        </a:p>
        <a:p>
          <a:endParaRPr lang="en-IN" sz="1100">
            <a:effectLst/>
            <a:latin typeface="+mn-lt"/>
            <a:ea typeface="+mn-ea"/>
            <a:cs typeface="+mn-cs"/>
          </a:endParaRPr>
        </a:p>
      </xdr:txBody>
    </xdr:sp>
    <xdr:clientData/>
  </xdr:twoCellAnchor>
  <xdr:twoCellAnchor>
    <xdr:from>
      <xdr:col>1</xdr:col>
      <xdr:colOff>14286</xdr:colOff>
      <xdr:row>73</xdr:row>
      <xdr:rowOff>180974</xdr:rowOff>
    </xdr:from>
    <xdr:to>
      <xdr:col>4</xdr:col>
      <xdr:colOff>323850</xdr:colOff>
      <xdr:row>89</xdr:row>
      <xdr:rowOff>177799</xdr:rowOff>
    </xdr:to>
    <xdr:graphicFrame macro="">
      <xdr:nvGraphicFramePr>
        <xdr:cNvPr id="7" name="Chart 6">
          <a:extLst>
            <a:ext uri="{FF2B5EF4-FFF2-40B4-BE49-F238E27FC236}">
              <a16:creationId xmlns:a16="http://schemas.microsoft.com/office/drawing/2014/main" id="{3C077EDB-A80E-FCA5-C1D8-A46444CEB2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134937</xdr:colOff>
      <xdr:row>74</xdr:row>
      <xdr:rowOff>0</xdr:rowOff>
    </xdr:from>
    <xdr:to>
      <xdr:col>15</xdr:col>
      <xdr:colOff>19050</xdr:colOff>
      <xdr:row>89</xdr:row>
      <xdr:rowOff>177800</xdr:rowOff>
    </xdr:to>
    <xdr:graphicFrame macro="">
      <xdr:nvGraphicFramePr>
        <xdr:cNvPr id="8" name="Chart 7">
          <a:extLst>
            <a:ext uri="{FF2B5EF4-FFF2-40B4-BE49-F238E27FC236}">
              <a16:creationId xmlns:a16="http://schemas.microsoft.com/office/drawing/2014/main" id="{1156C316-4911-6818-1910-961F10C05D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966787</xdr:colOff>
      <xdr:row>74</xdr:row>
      <xdr:rowOff>12700</xdr:rowOff>
    </xdr:from>
    <xdr:to>
      <xdr:col>9</xdr:col>
      <xdr:colOff>736600</xdr:colOff>
      <xdr:row>90</xdr:row>
      <xdr:rowOff>0</xdr:rowOff>
    </xdr:to>
    <xdr:graphicFrame macro="">
      <xdr:nvGraphicFramePr>
        <xdr:cNvPr id="9" name="Chart 8">
          <a:extLst>
            <a:ext uri="{FF2B5EF4-FFF2-40B4-BE49-F238E27FC236}">
              <a16:creationId xmlns:a16="http://schemas.microsoft.com/office/drawing/2014/main" id="{62EF73C0-C4F0-E362-8C74-E103FF5700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12701</xdr:colOff>
      <xdr:row>3</xdr:row>
      <xdr:rowOff>139700</xdr:rowOff>
    </xdr:from>
    <xdr:to>
      <xdr:col>8</xdr:col>
      <xdr:colOff>687388</xdr:colOff>
      <xdr:row>11</xdr:row>
      <xdr:rowOff>60325</xdr:rowOff>
    </xdr:to>
    <xdr:sp macro="" textlink="">
      <xdr:nvSpPr>
        <xdr:cNvPr id="3" name="TextBox 2">
          <a:extLst>
            <a:ext uri="{FF2B5EF4-FFF2-40B4-BE49-F238E27FC236}">
              <a16:creationId xmlns:a16="http://schemas.microsoft.com/office/drawing/2014/main" id="{568F39FD-F899-41CA-BAFF-43EA645DB837}"/>
            </a:ext>
          </a:extLst>
        </xdr:cNvPr>
        <xdr:cNvSpPr txBox="1"/>
      </xdr:nvSpPr>
      <xdr:spPr>
        <a:xfrm>
          <a:off x="685801" y="825500"/>
          <a:ext cx="9221787" cy="1444625"/>
        </a:xfrm>
        <a:prstGeom prst="rect">
          <a:avLst/>
        </a:prstGeom>
        <a:solidFill>
          <a:sysClr val="window" lastClr="FFFFFF"/>
        </a:solidFill>
        <a:ln w="28575" cap="flat" cmpd="sng" algn="ctr">
          <a:noFill/>
          <a:prstDash val="solid"/>
          <a:miter lim="800000"/>
        </a:ln>
        <a:effectLst>
          <a:glow rad="139700">
            <a:srgbClr val="0F9ED5">
              <a:satMod val="175000"/>
              <a:alpha val="40000"/>
            </a:srgbClr>
          </a:glow>
          <a:outerShdw blurRad="44450" dist="27940" dir="5400000" algn="ctr">
            <a:srgbClr val="000000">
              <a:alpha val="32000"/>
            </a:srgbClr>
          </a:outerShdw>
        </a:effectLst>
        <a:scene3d>
          <a:camera prst="orthographicFront">
            <a:rot lat="0" lon="0" rev="0"/>
          </a:camera>
          <a:lightRig rig="balanced" dir="t">
            <a:rot lat="0" lon="0" rev="8700000"/>
          </a:lightRig>
        </a:scene3d>
        <a:sp3d/>
      </xdr:spPr>
      <xdr:txBody>
        <a:bodyPr vertOverflow="clip" horzOverflow="clip" wrap="square" rtlCol="0" anchor="t">
          <a:sp3d/>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a:effectLst/>
              <a:latin typeface="+mn-lt"/>
              <a:ea typeface="+mn-ea"/>
              <a:cs typeface="+mn-cs"/>
            </a:rPr>
            <a:t>Your cash flow projections provide greater insight into your current liquidity situation</a:t>
          </a:r>
          <a:r>
            <a:rPr lang="en-US" sz="1200">
              <a:effectLst/>
              <a:latin typeface="+mn-lt"/>
              <a:ea typeface="+mn-ea"/>
              <a:cs typeface="+mn-cs"/>
            </a:rPr>
            <a:t> </a:t>
          </a:r>
          <a:r>
            <a:rPr lang="en-US" sz="1200" b="1">
              <a:effectLst/>
              <a:latin typeface="+mn-lt"/>
              <a:ea typeface="+mn-ea"/>
              <a:cs typeface="+mn-cs"/>
            </a:rPr>
            <a:t>as well as your liquidity needs going forward</a:t>
          </a:r>
          <a:r>
            <a:rPr lang="en-US" sz="1200">
              <a:effectLst/>
              <a:latin typeface="+mn-lt"/>
              <a:ea typeface="+mn-ea"/>
              <a:cs typeface="+mn-cs"/>
            </a:rPr>
            <a:t>. Part of this is accessing credit and other sources of funding to ensure you always have adequate liquidity. Use this sheet to identify and input potential funding sources, such as credit lines, loans, and investments,</a:t>
          </a:r>
          <a:r>
            <a:rPr lang="en-US" sz="1200" baseline="0">
              <a:effectLst/>
              <a:latin typeface="+mn-lt"/>
              <a:ea typeface="+mn-ea"/>
              <a:cs typeface="+mn-cs"/>
            </a:rPr>
            <a:t> along with the amount of funding acquired from each source. </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IN" sz="1200" b="0" i="0" u="none" strike="noStrike" kern="0" cap="none" spc="0" normalizeH="0" baseline="0" noProof="0">
              <a:ln>
                <a:noFill/>
              </a:ln>
              <a:solidFill>
                <a:sysClr val="windowText" lastClr="000000"/>
              </a:solidFill>
              <a:effectLst/>
              <a:uLnTx/>
              <a:uFillTx/>
              <a:latin typeface="Aptos Narrow" panose="02110004020202020204"/>
              <a:ea typeface="+mn-ea"/>
              <a:cs typeface="+mn-cs"/>
            </a:rPr>
            <a:t>The totals will be automatically added to your main "Cash Flow Projections" sheet.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IN" sz="1100" b="0" i="0" u="none" strike="noStrike" kern="0" cap="none" spc="0" normalizeH="0" baseline="0" noProof="0">
            <a:ln>
              <a:noFill/>
            </a:ln>
            <a:solidFill>
              <a:sysClr val="windowText" lastClr="000000"/>
            </a:solidFill>
            <a:effectLst/>
            <a:uLnTx/>
            <a:uFillTx/>
            <a:latin typeface="Aptos Narrow" panose="021100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IN" sz="1100" b="0" i="0" u="none" strike="noStrike" kern="0" cap="none" spc="0" normalizeH="0" baseline="0" noProof="0">
            <a:ln>
              <a:noFill/>
            </a:ln>
            <a:solidFill>
              <a:sysClr val="windowText" lastClr="000000"/>
            </a:solidFill>
            <a:effectLst/>
            <a:uLnTx/>
            <a:uFillTx/>
            <a:latin typeface="Aptos Narrow" panose="02110004020202020204"/>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634999</xdr:colOff>
      <xdr:row>3</xdr:row>
      <xdr:rowOff>215900</xdr:rowOff>
    </xdr:from>
    <xdr:to>
      <xdr:col>3</xdr:col>
      <xdr:colOff>5069113</xdr:colOff>
      <xdr:row>10</xdr:row>
      <xdr:rowOff>25400</xdr:rowOff>
    </xdr:to>
    <xdr:sp macro="" textlink="">
      <xdr:nvSpPr>
        <xdr:cNvPr id="5" name="TextBox 4">
          <a:extLst>
            <a:ext uri="{FF2B5EF4-FFF2-40B4-BE49-F238E27FC236}">
              <a16:creationId xmlns:a16="http://schemas.microsoft.com/office/drawing/2014/main" id="{1B091387-EC9B-43F0-A95A-1B250B100CE0}"/>
            </a:ext>
          </a:extLst>
        </xdr:cNvPr>
        <xdr:cNvSpPr txBox="1"/>
      </xdr:nvSpPr>
      <xdr:spPr>
        <a:xfrm>
          <a:off x="634999" y="1054100"/>
          <a:ext cx="11076214" cy="1765300"/>
        </a:xfrm>
        <a:prstGeom prst="rect">
          <a:avLst/>
        </a:prstGeom>
        <a:solidFill>
          <a:sysClr val="window" lastClr="FFFFFF"/>
        </a:solidFill>
        <a:ln w="28575" cap="flat" cmpd="sng" algn="ctr">
          <a:noFill/>
          <a:prstDash val="solid"/>
          <a:miter lim="800000"/>
        </a:ln>
        <a:effectLst>
          <a:glow rad="139700">
            <a:srgbClr val="0F9ED5">
              <a:satMod val="175000"/>
              <a:alpha val="40000"/>
            </a:srgbClr>
          </a:glow>
          <a:outerShdw blurRad="44450" dist="27940" dir="5400000" algn="ctr">
            <a:srgbClr val="000000">
              <a:alpha val="32000"/>
            </a:srgbClr>
          </a:outerShdw>
        </a:effectLst>
        <a:scene3d>
          <a:camera prst="orthographicFront">
            <a:rot lat="0" lon="0" rev="0"/>
          </a:camera>
          <a:lightRig rig="balanced" dir="t">
            <a:rot lat="0" lon="0" rev="8700000"/>
          </a:lightRig>
        </a:scene3d>
        <a:sp3d/>
      </xdr:spPr>
      <xdr:txBody>
        <a:bodyPr vertOverflow="clip" horzOverflow="clip" wrap="square" rtlCol="0" anchor="t">
          <a:sp3d/>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a:effectLst/>
              <a:latin typeface="+mn-lt"/>
              <a:ea typeface="+mn-ea"/>
              <a:cs typeface="+mn-cs"/>
            </a:rPr>
            <a:t>Finally, this sheet </a:t>
          </a:r>
          <a:r>
            <a:rPr lang="en-IN" sz="1200" b="1" baseline="0">
              <a:effectLst/>
              <a:latin typeface="+mn-lt"/>
              <a:ea typeface="+mn-ea"/>
              <a:cs typeface="+mn-cs"/>
            </a:rPr>
            <a:t>provides a working area for you to calculate and display key performance indicators (KPIs) and liquidity ratios. </a:t>
          </a:r>
          <a:r>
            <a:rPr lang="en-US" sz="1200">
              <a:effectLst/>
              <a:latin typeface="+mn-lt"/>
              <a:ea typeface="+mn-ea"/>
              <a:cs typeface="+mn-cs"/>
            </a:rPr>
            <a:t>These metrics provide a quantitative snapshot of your overall liquidity health and can be compared with past measures, competitors, and industry benchmarks. </a:t>
          </a:r>
          <a:r>
            <a:rPr lang="en-IN" sz="1200" baseline="0">
              <a:effectLst/>
              <a:latin typeface="+mn-lt"/>
              <a:ea typeface="+mn-ea"/>
              <a:cs typeface="+mn-cs"/>
            </a:rPr>
            <a:t>For this, you will need additional information about your current assets and liabilities, and other data points related to your credit sales and purchases. It is recommended to work together with a trusted financial advisor or accountant to accurately develop your performance metrics sheet. </a:t>
          </a:r>
        </a:p>
        <a:p>
          <a:pPr marL="0" marR="0" lvl="0" indent="0" defTabSz="914400" eaLnBrk="1" fontAlgn="auto" latinLnBrk="0" hangingPunct="1">
            <a:lnSpc>
              <a:spcPct val="100000"/>
            </a:lnSpc>
            <a:spcBef>
              <a:spcPts val="0"/>
            </a:spcBef>
            <a:spcAft>
              <a:spcPts val="0"/>
            </a:spcAft>
            <a:buClrTx/>
            <a:buSzTx/>
            <a:buFontTx/>
            <a:buNone/>
            <a:tabLst/>
            <a:defRPr/>
          </a:pPr>
          <a:endParaRPr lang="en-IN" sz="1200" baseline="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IN" sz="1200" baseline="0">
              <a:effectLst/>
              <a:latin typeface="+mn-lt"/>
              <a:ea typeface="+mn-ea"/>
              <a:cs typeface="+mn-cs"/>
            </a:rPr>
            <a:t>We have provided some examples of the most common and useful KPIs related to liquidity, along with the formula for each, space for performing your calculations, and attached notes describing each indicator. There are other KPIs and liquidity ratios not mentioned here which you may also consider relavant and worthwhile to include for your business. </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IN" sz="1100" b="0" i="0" u="none" strike="noStrike" kern="0" cap="none" spc="0" normalizeH="0" baseline="0" noProof="0">
            <a:ln>
              <a:noFill/>
            </a:ln>
            <a:solidFill>
              <a:sysClr val="windowText" lastClr="000000"/>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D240C-1318-4CB2-B059-A81489E54CD6}">
  <dimension ref="A5:E26"/>
  <sheetViews>
    <sheetView tabSelected="1" workbookViewId="0">
      <selection activeCell="D14" sqref="D14"/>
    </sheetView>
  </sheetViews>
  <sheetFormatPr baseColWidth="10" defaultColWidth="8.83203125" defaultRowHeight="15" x14ac:dyDescent="0.2"/>
  <cols>
    <col min="2" max="2" width="23.83203125" customWidth="1"/>
    <col min="3" max="3" width="34.83203125" customWidth="1"/>
  </cols>
  <sheetData>
    <row r="5" spans="1:5" ht="37" x14ac:dyDescent="0.45">
      <c r="B5" s="8"/>
      <c r="C5" s="8"/>
    </row>
    <row r="10" spans="1:5" ht="24" x14ac:dyDescent="0.2">
      <c r="B10" s="9" t="s">
        <v>81</v>
      </c>
      <c r="C10" s="9"/>
      <c r="D10" s="6"/>
      <c r="E10" s="6"/>
    </row>
    <row r="13" spans="1:5" ht="20.25" customHeight="1" x14ac:dyDescent="0.25">
      <c r="B13" s="119" t="s">
        <v>82</v>
      </c>
      <c r="C13" s="11"/>
    </row>
    <row r="14" spans="1:5" ht="20.25" customHeight="1" x14ac:dyDescent="0.25">
      <c r="A14" s="66"/>
      <c r="B14" s="60" t="s">
        <v>83</v>
      </c>
      <c r="C14" s="62"/>
    </row>
    <row r="15" spans="1:5" ht="20.25" customHeight="1" x14ac:dyDescent="0.25">
      <c r="A15" s="66"/>
      <c r="B15" s="61" t="s">
        <v>84</v>
      </c>
      <c r="C15" s="63"/>
    </row>
    <row r="16" spans="1:5" ht="20.25" customHeight="1" x14ac:dyDescent="0.25">
      <c r="A16" s="66"/>
      <c r="B16" s="60" t="s">
        <v>85</v>
      </c>
      <c r="C16" s="62"/>
    </row>
    <row r="17" spans="1:4" ht="20.25" customHeight="1" x14ac:dyDescent="0.25">
      <c r="A17" s="66"/>
      <c r="B17" s="61" t="s">
        <v>86</v>
      </c>
      <c r="C17" s="63"/>
    </row>
    <row r="18" spans="1:4" ht="20.25" customHeight="1" x14ac:dyDescent="0.25">
      <c r="A18" s="66"/>
      <c r="B18" s="60" t="s">
        <v>87</v>
      </c>
      <c r="C18" s="62"/>
    </row>
    <row r="19" spans="1:4" ht="20.25" customHeight="1" x14ac:dyDescent="0.25">
      <c r="A19" s="66"/>
      <c r="B19" s="25" t="s">
        <v>88</v>
      </c>
      <c r="C19" s="64"/>
    </row>
    <row r="20" spans="1:4" ht="20.25" customHeight="1" x14ac:dyDescent="0.25">
      <c r="A20" s="66"/>
      <c r="B20" s="61" t="s">
        <v>89</v>
      </c>
      <c r="C20" s="63"/>
    </row>
    <row r="21" spans="1:4" ht="20.25" customHeight="1" x14ac:dyDescent="0.25">
      <c r="A21" s="66"/>
      <c r="B21" s="60" t="s">
        <v>86</v>
      </c>
      <c r="C21" s="62"/>
    </row>
    <row r="22" spans="1:4" ht="20.25" customHeight="1" x14ac:dyDescent="0.25">
      <c r="A22" s="66"/>
      <c r="B22" s="61" t="s">
        <v>90</v>
      </c>
      <c r="C22" s="63"/>
    </row>
    <row r="23" spans="1:4" ht="20.25" customHeight="1" x14ac:dyDescent="0.25">
      <c r="A23" s="66"/>
      <c r="B23" s="10" t="s">
        <v>91</v>
      </c>
      <c r="C23" s="65"/>
    </row>
    <row r="24" spans="1:4" ht="20.25" customHeight="1" x14ac:dyDescent="0.25">
      <c r="A24" s="66"/>
      <c r="B24" s="60" t="s">
        <v>89</v>
      </c>
      <c r="C24" s="62"/>
    </row>
    <row r="25" spans="1:4" ht="20.25" customHeight="1" x14ac:dyDescent="0.25">
      <c r="A25" s="66"/>
      <c r="B25" s="61" t="s">
        <v>86</v>
      </c>
      <c r="C25" s="63"/>
    </row>
    <row r="26" spans="1:4" ht="20.25" customHeight="1" x14ac:dyDescent="0.25">
      <c r="A26" s="66"/>
      <c r="B26" s="67" t="s">
        <v>90</v>
      </c>
      <c r="C26" s="68"/>
      <c r="D26" s="69"/>
    </row>
  </sheetData>
  <mergeCells count="2">
    <mergeCell ref="B5:C5"/>
    <mergeCell ref="B10:C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C2E1A-775E-4B41-8D8F-D56C84FAC434}">
  <dimension ref="A10:E51"/>
  <sheetViews>
    <sheetView workbookViewId="0">
      <selection activeCell="C43" sqref="C43"/>
    </sheetView>
  </sheetViews>
  <sheetFormatPr baseColWidth="10" defaultColWidth="8.83203125" defaultRowHeight="15" x14ac:dyDescent="0.2"/>
  <cols>
    <col min="2" max="2" width="41.5" customWidth="1"/>
    <col min="3" max="3" width="21.1640625" customWidth="1"/>
  </cols>
  <sheetData>
    <row r="10" spans="2:3" ht="9" customHeight="1" x14ac:dyDescent="0.45">
      <c r="B10" s="8"/>
      <c r="C10" s="8"/>
    </row>
    <row r="13" spans="2:3" ht="29" x14ac:dyDescent="0.35">
      <c r="B13" s="12" t="s">
        <v>92</v>
      </c>
    </row>
    <row r="42" spans="1:5" ht="24" x14ac:dyDescent="0.2">
      <c r="B42" s="13" t="s">
        <v>96</v>
      </c>
      <c r="C42" s="6"/>
      <c r="D42" s="6"/>
      <c r="E42" s="6"/>
    </row>
    <row r="43" spans="1:5" ht="38" customHeight="1" x14ac:dyDescent="0.2">
      <c r="A43" s="87"/>
      <c r="B43" s="116" t="s">
        <v>93</v>
      </c>
    </row>
    <row r="44" spans="1:5" ht="37" customHeight="1" x14ac:dyDescent="0.2">
      <c r="A44" s="87"/>
      <c r="B44" s="117" t="s">
        <v>94</v>
      </c>
      <c r="C44" s="7"/>
    </row>
    <row r="45" spans="1:5" ht="43" customHeight="1" x14ac:dyDescent="0.2">
      <c r="A45" s="87"/>
      <c r="B45" s="118" t="s">
        <v>95</v>
      </c>
      <c r="C45" s="7"/>
    </row>
    <row r="46" spans="1:5" ht="30" customHeight="1" x14ac:dyDescent="0.2">
      <c r="B46" s="7"/>
      <c r="C46" s="7"/>
    </row>
    <row r="47" spans="1:5" ht="30" customHeight="1" x14ac:dyDescent="0.2">
      <c r="B47" s="7"/>
      <c r="C47" s="7"/>
    </row>
    <row r="48" spans="1:5" ht="30" customHeight="1" x14ac:dyDescent="0.2">
      <c r="B48" s="7"/>
      <c r="C48" s="7"/>
    </row>
    <row r="49" spans="2:3" ht="30" customHeight="1" x14ac:dyDescent="0.2">
      <c r="B49" s="7"/>
      <c r="C49" s="7"/>
    </row>
    <row r="50" spans="2:3" ht="30" customHeight="1" x14ac:dyDescent="0.2">
      <c r="C50" s="7"/>
    </row>
    <row r="51" spans="2:3" ht="30.75" customHeight="1" x14ac:dyDescent="0.2"/>
  </sheetData>
  <mergeCells count="1">
    <mergeCell ref="B10:C10"/>
  </mergeCells>
  <hyperlinks>
    <hyperlink ref="B44:C44" location="'Cash Flow Projections'!A1" display="1. Cash Flow Projections" xr:uid="{77745F43-D925-45D0-869A-81A745321629}"/>
    <hyperlink ref="B45:C45" location="'Funding Sources'!A1" display="2. Funding Sources" xr:uid="{08A8A513-456B-462A-BD4B-4189B8BD7A60}"/>
    <hyperlink ref="B46:C46" location="'Performance Metrics'!A1" display="3. Performance Metrics" xr:uid="{1AF2932F-DAB9-4C78-BE2E-B86307478854}"/>
    <hyperlink ref="B43" location="'Cash Flow Projections'!C27" display="1. Cash Flow Projections" xr:uid="{47A7FC79-4378-CE4E-A887-46E557701C54}"/>
    <hyperlink ref="B44" location="'Funding Sources'!C19" display="2. Funding Sources" xr:uid="{2C58C190-9AAA-F244-A6CE-C060CD3A37F7}"/>
    <hyperlink ref="B45" location="'Performance Metrics'!D14" display="3. Performance Metrics" xr:uid="{1FC1CCA6-4513-0049-9F0B-AAA4BC77ADBC}"/>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7BADC-D4E1-4F88-B050-ACCBA2EEEEE8}">
  <dimension ref="A2:P73"/>
  <sheetViews>
    <sheetView zoomScaleNormal="100" workbookViewId="0">
      <selection activeCell="C27" sqref="C27"/>
    </sheetView>
  </sheetViews>
  <sheetFormatPr baseColWidth="10" defaultColWidth="8.83203125" defaultRowHeight="15" x14ac:dyDescent="0.2"/>
  <cols>
    <col min="2" max="2" width="40.6640625" customWidth="1"/>
    <col min="3" max="15" width="16.5" customWidth="1"/>
    <col min="18" max="18" width="10.33203125" bestFit="1" customWidth="1"/>
  </cols>
  <sheetData>
    <row r="2" spans="2:2" ht="24" x14ac:dyDescent="0.3">
      <c r="B2" s="14" t="s">
        <v>37</v>
      </c>
    </row>
    <row r="16" spans="2:2" ht="18.75" customHeight="1" x14ac:dyDescent="0.2"/>
    <row r="19" spans="1:16" x14ac:dyDescent="0.2">
      <c r="B19" s="59"/>
    </row>
    <row r="20" spans="1:16" x14ac:dyDescent="0.2">
      <c r="B20" s="59"/>
      <c r="C20" s="59"/>
      <c r="E20" s="59"/>
      <c r="F20" s="59"/>
      <c r="L20" s="59"/>
    </row>
    <row r="21" spans="1:16" ht="18.75" customHeight="1" x14ac:dyDescent="0.2">
      <c r="B21" s="121" t="s">
        <v>1</v>
      </c>
      <c r="C21" s="27" t="s">
        <v>54</v>
      </c>
      <c r="D21" s="120" t="s">
        <v>24</v>
      </c>
      <c r="E21" s="123" t="s">
        <v>25</v>
      </c>
      <c r="F21" s="27" t="s">
        <v>26</v>
      </c>
      <c r="G21" s="27" t="s">
        <v>27</v>
      </c>
      <c r="H21" s="27" t="s">
        <v>28</v>
      </c>
      <c r="I21" s="27" t="s">
        <v>29</v>
      </c>
      <c r="J21" s="28" t="s">
        <v>30</v>
      </c>
      <c r="K21" s="27" t="s">
        <v>31</v>
      </c>
      <c r="L21" s="27" t="s">
        <v>32</v>
      </c>
      <c r="M21" s="27" t="s">
        <v>33</v>
      </c>
      <c r="N21" s="27" t="s">
        <v>34</v>
      </c>
      <c r="O21" s="125" t="s">
        <v>35</v>
      </c>
      <c r="P21" s="59"/>
    </row>
    <row r="22" spans="1:16" ht="18.75" customHeight="1" x14ac:dyDescent="0.2">
      <c r="B22" s="122"/>
      <c r="C22" s="26"/>
      <c r="D22" s="120"/>
      <c r="E22" s="124"/>
      <c r="F22" s="26"/>
      <c r="G22" s="26"/>
      <c r="H22" s="26"/>
      <c r="I22" s="26"/>
      <c r="J22" s="26"/>
      <c r="K22" s="26"/>
      <c r="L22" s="26"/>
      <c r="M22" s="26"/>
      <c r="N22" s="26"/>
      <c r="O22" s="126"/>
    </row>
    <row r="23" spans="1:16" x14ac:dyDescent="0.2">
      <c r="B23" s="59"/>
      <c r="D23" s="59"/>
      <c r="E23" s="59"/>
      <c r="G23" s="59"/>
      <c r="H23" s="59"/>
      <c r="I23" s="59"/>
      <c r="J23" s="59"/>
      <c r="K23" s="59"/>
      <c r="M23" s="59"/>
      <c r="N23" s="59"/>
      <c r="O23" s="59"/>
    </row>
    <row r="24" spans="1:16" x14ac:dyDescent="0.2">
      <c r="B24" s="15" t="s">
        <v>38</v>
      </c>
      <c r="C24" s="84">
        <v>0</v>
      </c>
      <c r="D24" s="84">
        <f>C69</f>
        <v>200</v>
      </c>
      <c r="E24" s="86">
        <f t="shared" ref="E24:O24" si="0">D69</f>
        <v>900</v>
      </c>
      <c r="F24" s="84">
        <f t="shared" si="0"/>
        <v>1500</v>
      </c>
      <c r="G24" s="16">
        <f t="shared" si="0"/>
        <v>1300</v>
      </c>
      <c r="H24" s="86">
        <f t="shared" si="0"/>
        <v>2300</v>
      </c>
      <c r="I24" s="86">
        <f t="shared" si="0"/>
        <v>3200</v>
      </c>
      <c r="J24" s="84">
        <f t="shared" si="0"/>
        <v>3900</v>
      </c>
      <c r="K24" s="84">
        <f t="shared" si="0"/>
        <v>4650</v>
      </c>
      <c r="L24" s="16">
        <f t="shared" si="0"/>
        <v>5550</v>
      </c>
      <c r="M24" s="86">
        <f t="shared" si="0"/>
        <v>6650</v>
      </c>
      <c r="N24" s="84">
        <f t="shared" si="0"/>
        <v>7250</v>
      </c>
      <c r="O24" s="16">
        <f t="shared" si="0"/>
        <v>6950</v>
      </c>
    </row>
    <row r="26" spans="1:16" ht="23" x14ac:dyDescent="0.2">
      <c r="B26" s="17" t="s">
        <v>2</v>
      </c>
      <c r="C26" s="70"/>
      <c r="D26" s="70"/>
      <c r="E26" s="70"/>
      <c r="F26" s="70"/>
      <c r="G26" s="70"/>
      <c r="H26" s="70"/>
      <c r="I26" s="70"/>
      <c r="J26" s="70"/>
      <c r="K26" s="70"/>
      <c r="L26" s="70"/>
      <c r="M26" s="70"/>
      <c r="N26" s="70"/>
      <c r="O26" s="70"/>
    </row>
    <row r="27" spans="1:16" x14ac:dyDescent="0.2">
      <c r="A27" s="66"/>
      <c r="B27" s="33" t="s">
        <v>18</v>
      </c>
      <c r="C27" s="35">
        <v>1000</v>
      </c>
      <c r="D27" s="35">
        <v>1200</v>
      </c>
      <c r="E27" s="35">
        <v>1500</v>
      </c>
      <c r="F27" s="35">
        <v>1400</v>
      </c>
      <c r="G27" s="35">
        <v>2000</v>
      </c>
      <c r="H27" s="35">
        <v>1600</v>
      </c>
      <c r="I27" s="35">
        <v>1800</v>
      </c>
      <c r="J27" s="37">
        <v>1500</v>
      </c>
      <c r="K27" s="37">
        <v>2200</v>
      </c>
      <c r="L27" s="37">
        <v>2000</v>
      </c>
      <c r="M27" s="37">
        <v>1800</v>
      </c>
      <c r="N27" s="37">
        <v>1000</v>
      </c>
      <c r="O27" s="71">
        <v>1200</v>
      </c>
    </row>
    <row r="28" spans="1:16" x14ac:dyDescent="0.2">
      <c r="A28" s="66"/>
      <c r="B28" s="34" t="s">
        <v>23</v>
      </c>
      <c r="C28" s="36">
        <v>0</v>
      </c>
      <c r="D28" s="36">
        <v>0</v>
      </c>
      <c r="E28" s="36">
        <v>0</v>
      </c>
      <c r="F28" s="36">
        <v>0</v>
      </c>
      <c r="G28" s="36">
        <v>0</v>
      </c>
      <c r="H28" s="36">
        <v>0</v>
      </c>
      <c r="I28" s="36">
        <v>0</v>
      </c>
      <c r="J28" s="38">
        <v>0</v>
      </c>
      <c r="K28" s="38">
        <v>0</v>
      </c>
      <c r="L28" s="38">
        <v>0</v>
      </c>
      <c r="M28" s="38">
        <v>0</v>
      </c>
      <c r="N28" s="38">
        <v>0</v>
      </c>
      <c r="O28" s="72">
        <v>0</v>
      </c>
    </row>
    <row r="29" spans="1:16" x14ac:dyDescent="0.2">
      <c r="A29" s="66"/>
      <c r="B29" s="33" t="s">
        <v>21</v>
      </c>
      <c r="C29" s="35">
        <v>0</v>
      </c>
      <c r="D29" s="35">
        <v>0</v>
      </c>
      <c r="E29" s="35">
        <v>0</v>
      </c>
      <c r="F29" s="35">
        <v>0</v>
      </c>
      <c r="G29" s="35">
        <v>0</v>
      </c>
      <c r="H29" s="35">
        <v>0</v>
      </c>
      <c r="I29" s="35">
        <v>0</v>
      </c>
      <c r="J29" s="37">
        <v>0</v>
      </c>
      <c r="K29" s="37">
        <v>0</v>
      </c>
      <c r="L29" s="37">
        <v>0</v>
      </c>
      <c r="M29" s="37">
        <v>0</v>
      </c>
      <c r="N29" s="37">
        <v>0</v>
      </c>
      <c r="O29" s="73">
        <v>0</v>
      </c>
    </row>
    <row r="30" spans="1:16" x14ac:dyDescent="0.2">
      <c r="A30" s="66"/>
      <c r="B30" s="34" t="s">
        <v>22</v>
      </c>
      <c r="C30" s="36">
        <v>0</v>
      </c>
      <c r="D30" s="36">
        <v>0</v>
      </c>
      <c r="E30" s="36">
        <v>0</v>
      </c>
      <c r="F30" s="36">
        <v>0</v>
      </c>
      <c r="G30" s="36">
        <v>0</v>
      </c>
      <c r="H30" s="36">
        <v>0</v>
      </c>
      <c r="I30" s="36">
        <v>0</v>
      </c>
      <c r="J30" s="38">
        <v>0</v>
      </c>
      <c r="K30" s="38">
        <v>0</v>
      </c>
      <c r="L30" s="38">
        <v>0</v>
      </c>
      <c r="M30" s="38">
        <v>0</v>
      </c>
      <c r="N30" s="38">
        <v>0</v>
      </c>
      <c r="O30" s="72">
        <v>0</v>
      </c>
    </row>
    <row r="31" spans="1:16" x14ac:dyDescent="0.2">
      <c r="A31" s="66"/>
      <c r="B31" s="33" t="s">
        <v>3</v>
      </c>
      <c r="C31" s="35">
        <v>0</v>
      </c>
      <c r="D31" s="35">
        <v>0</v>
      </c>
      <c r="E31" s="35">
        <v>0</v>
      </c>
      <c r="F31" s="35">
        <v>0</v>
      </c>
      <c r="G31" s="35">
        <v>0</v>
      </c>
      <c r="H31" s="35">
        <v>0</v>
      </c>
      <c r="I31" s="35">
        <v>0</v>
      </c>
      <c r="J31" s="37">
        <v>0</v>
      </c>
      <c r="K31" s="37">
        <v>0</v>
      </c>
      <c r="L31" s="37">
        <v>0</v>
      </c>
      <c r="M31" s="37">
        <v>0</v>
      </c>
      <c r="N31" s="37">
        <v>0</v>
      </c>
      <c r="O31" s="73">
        <v>0</v>
      </c>
    </row>
    <row r="32" spans="1:16" x14ac:dyDescent="0.2">
      <c r="A32" s="66"/>
      <c r="B32" s="34" t="s">
        <v>4</v>
      </c>
      <c r="C32" s="36">
        <v>0</v>
      </c>
      <c r="D32" s="36">
        <v>0</v>
      </c>
      <c r="E32" s="36">
        <v>0</v>
      </c>
      <c r="F32" s="36">
        <v>0</v>
      </c>
      <c r="G32" s="36">
        <v>0</v>
      </c>
      <c r="H32" s="36">
        <v>0</v>
      </c>
      <c r="I32" s="36">
        <v>0</v>
      </c>
      <c r="J32" s="38">
        <v>0</v>
      </c>
      <c r="K32" s="38">
        <v>0</v>
      </c>
      <c r="L32" s="38">
        <v>0</v>
      </c>
      <c r="M32" s="38">
        <v>0</v>
      </c>
      <c r="N32" s="38">
        <v>0</v>
      </c>
      <c r="O32" s="72">
        <v>0</v>
      </c>
    </row>
    <row r="33" spans="1:16" x14ac:dyDescent="0.2">
      <c r="A33" s="66"/>
      <c r="B33" s="33" t="s">
        <v>19</v>
      </c>
      <c r="C33" s="35">
        <v>0</v>
      </c>
      <c r="D33" s="35">
        <v>0</v>
      </c>
      <c r="E33" s="35">
        <v>0</v>
      </c>
      <c r="F33" s="35">
        <v>0</v>
      </c>
      <c r="G33" s="35">
        <v>0</v>
      </c>
      <c r="H33" s="35">
        <v>0</v>
      </c>
      <c r="I33" s="35">
        <v>0</v>
      </c>
      <c r="J33" s="37">
        <v>0</v>
      </c>
      <c r="K33" s="37">
        <v>0</v>
      </c>
      <c r="L33" s="37">
        <v>0</v>
      </c>
      <c r="M33" s="37">
        <v>0</v>
      </c>
      <c r="N33" s="37">
        <v>0</v>
      </c>
      <c r="O33" s="73">
        <v>0</v>
      </c>
    </row>
    <row r="34" spans="1:16" x14ac:dyDescent="0.2">
      <c r="A34" s="66"/>
      <c r="B34" s="34" t="s">
        <v>20</v>
      </c>
      <c r="C34" s="36">
        <v>0</v>
      </c>
      <c r="D34" s="36">
        <v>0</v>
      </c>
      <c r="E34" s="36">
        <v>0</v>
      </c>
      <c r="F34" s="36">
        <v>0</v>
      </c>
      <c r="G34" s="36">
        <v>0</v>
      </c>
      <c r="H34" s="36">
        <v>0</v>
      </c>
      <c r="I34" s="36">
        <v>0</v>
      </c>
      <c r="J34" s="38">
        <v>0</v>
      </c>
      <c r="K34" s="38">
        <v>0</v>
      </c>
      <c r="L34" s="38">
        <v>0</v>
      </c>
      <c r="M34" s="38">
        <v>0</v>
      </c>
      <c r="N34" s="38">
        <v>0</v>
      </c>
      <c r="O34" s="72">
        <v>0</v>
      </c>
    </row>
    <row r="35" spans="1:16" x14ac:dyDescent="0.2">
      <c r="B35" s="21" t="s">
        <v>50</v>
      </c>
      <c r="C35" s="29"/>
      <c r="D35" s="29"/>
      <c r="E35" s="29"/>
      <c r="F35" s="29"/>
      <c r="G35" s="29"/>
      <c r="H35" s="30"/>
      <c r="I35" s="22"/>
      <c r="J35" s="29"/>
      <c r="K35" s="29"/>
      <c r="L35" s="29"/>
      <c r="M35" s="29"/>
      <c r="N35" s="30"/>
      <c r="O35" s="74"/>
    </row>
    <row r="36" spans="1:16" x14ac:dyDescent="0.2">
      <c r="A36" s="66"/>
      <c r="B36" s="33" t="s">
        <v>51</v>
      </c>
      <c r="C36" s="35">
        <f>SUM('Funding Sources'!C19:C23)</f>
        <v>0</v>
      </c>
      <c r="D36" s="35">
        <f>SUM('Funding Sources'!D19:D23)</f>
        <v>0</v>
      </c>
      <c r="E36" s="35">
        <f>SUM('Funding Sources'!E19:E23)</f>
        <v>0</v>
      </c>
      <c r="F36" s="35">
        <f>SUM('Funding Sources'!F19:F23)</f>
        <v>0</v>
      </c>
      <c r="G36" s="35">
        <f>SUM('Funding Sources'!G19:G23)</f>
        <v>0</v>
      </c>
      <c r="H36" s="35">
        <f>SUM('Funding Sources'!H19:H23)</f>
        <v>0</v>
      </c>
      <c r="I36" s="35">
        <f>SUM('Funding Sources'!I19:I23)</f>
        <v>0</v>
      </c>
      <c r="J36" s="35">
        <f>SUM('Funding Sources'!J19:J23)</f>
        <v>0</v>
      </c>
      <c r="K36" s="37">
        <f>SUM('Funding Sources'!K19:K23)</f>
        <v>0</v>
      </c>
      <c r="L36" s="37">
        <f>SUM('Funding Sources'!L19:L23)</f>
        <v>0</v>
      </c>
      <c r="M36" s="37">
        <f>SUM('Funding Sources'!M19:M23)</f>
        <v>0</v>
      </c>
      <c r="N36" s="37">
        <f>SUM('Funding Sources'!N19:N23)</f>
        <v>0</v>
      </c>
      <c r="O36" s="73">
        <f>SUM('Funding Sources'!O19:O23)</f>
        <v>0</v>
      </c>
    </row>
    <row r="37" spans="1:16" x14ac:dyDescent="0.2">
      <c r="A37" s="66"/>
      <c r="B37" s="34" t="s">
        <v>52</v>
      </c>
      <c r="C37" s="36">
        <f>SUM('Funding Sources'!C25:C28)</f>
        <v>0</v>
      </c>
      <c r="D37" s="36">
        <f>SUM('Funding Sources'!D25:D28)</f>
        <v>0</v>
      </c>
      <c r="E37" s="36">
        <f>SUM('Funding Sources'!E25:E28)</f>
        <v>0</v>
      </c>
      <c r="F37" s="36">
        <f>SUM('Funding Sources'!F25:F28)</f>
        <v>0</v>
      </c>
      <c r="G37" s="36">
        <f>SUM('Funding Sources'!G25:G28)</f>
        <v>0</v>
      </c>
      <c r="H37" s="36">
        <f>SUM('Funding Sources'!H25:H28)</f>
        <v>0</v>
      </c>
      <c r="I37" s="36">
        <f>SUM('Funding Sources'!I25:I28)</f>
        <v>0</v>
      </c>
      <c r="J37" s="36">
        <f>SUM('Funding Sources'!J25:J28)</f>
        <v>0</v>
      </c>
      <c r="K37" s="38">
        <f>SUM('Funding Sources'!K25:K28)</f>
        <v>0</v>
      </c>
      <c r="L37" s="38">
        <f>SUM('Funding Sources'!L25:L28)</f>
        <v>0</v>
      </c>
      <c r="M37" s="38">
        <f>SUM('Funding Sources'!M25:M28)</f>
        <v>0</v>
      </c>
      <c r="N37" s="38">
        <f>SUM('Funding Sources'!N25:N28)</f>
        <v>0</v>
      </c>
      <c r="O37" s="72">
        <f>SUM('Funding Sources'!O25:O28)</f>
        <v>0</v>
      </c>
    </row>
    <row r="38" spans="1:16" x14ac:dyDescent="0.2">
      <c r="A38" s="66"/>
      <c r="B38" s="33" t="s">
        <v>53</v>
      </c>
      <c r="C38" s="35">
        <f>SUM('Funding Sources'!C30:C35)</f>
        <v>0</v>
      </c>
      <c r="D38" s="35">
        <f>SUM('Funding Sources'!D30:D35)</f>
        <v>0</v>
      </c>
      <c r="E38" s="35">
        <f>SUM('Funding Sources'!E30:E35)</f>
        <v>0</v>
      </c>
      <c r="F38" s="35">
        <f>SUM('Funding Sources'!F30:F35)</f>
        <v>0</v>
      </c>
      <c r="G38" s="35">
        <f>SUM('Funding Sources'!G30:G35)</f>
        <v>0</v>
      </c>
      <c r="H38" s="35">
        <f>SUM('Funding Sources'!H30:H35)</f>
        <v>0</v>
      </c>
      <c r="I38" s="35">
        <f>SUM('Funding Sources'!I30:I35)</f>
        <v>0</v>
      </c>
      <c r="J38" s="35">
        <f>SUM('Funding Sources'!J30:J35)</f>
        <v>0</v>
      </c>
      <c r="K38" s="37">
        <f>SUM('Funding Sources'!K30:K35)</f>
        <v>0</v>
      </c>
      <c r="L38" s="37">
        <f>SUM('Funding Sources'!L30:L35)</f>
        <v>0</v>
      </c>
      <c r="M38" s="37">
        <f>SUM('Funding Sources'!M30:M35)</f>
        <v>0</v>
      </c>
      <c r="N38" s="37">
        <f>SUM('Funding Sources'!N30:N35)</f>
        <v>0</v>
      </c>
      <c r="O38" s="73">
        <f>SUM('Funding Sources'!O30:O35)</f>
        <v>0</v>
      </c>
    </row>
    <row r="39" spans="1:16" x14ac:dyDescent="0.2">
      <c r="A39" s="66"/>
      <c r="B39" s="34" t="s">
        <v>36</v>
      </c>
      <c r="C39" s="36"/>
      <c r="D39" s="36"/>
      <c r="E39" s="36"/>
      <c r="F39" s="36"/>
      <c r="G39" s="36"/>
      <c r="H39" s="36"/>
      <c r="I39" s="36"/>
      <c r="J39" s="36"/>
      <c r="K39" s="38"/>
      <c r="L39" s="38"/>
      <c r="M39" s="38"/>
      <c r="N39" s="38"/>
      <c r="O39" s="72"/>
    </row>
    <row r="40" spans="1:16" x14ac:dyDescent="0.2">
      <c r="A40" s="66"/>
      <c r="B40" s="33" t="s">
        <v>36</v>
      </c>
      <c r="C40" s="35"/>
      <c r="D40" s="35"/>
      <c r="E40" s="35"/>
      <c r="F40" s="35"/>
      <c r="G40" s="35"/>
      <c r="H40" s="35"/>
      <c r="I40" s="35"/>
      <c r="J40" s="35"/>
      <c r="K40" s="37"/>
      <c r="L40" s="37"/>
      <c r="M40" s="37"/>
      <c r="N40" s="37"/>
      <c r="O40" s="73"/>
    </row>
    <row r="41" spans="1:16" x14ac:dyDescent="0.2">
      <c r="A41" s="66"/>
      <c r="B41" s="34" t="s">
        <v>36</v>
      </c>
      <c r="C41" s="36"/>
      <c r="D41" s="36"/>
      <c r="E41" s="36"/>
      <c r="F41" s="36"/>
      <c r="G41" s="36"/>
      <c r="H41" s="36"/>
      <c r="I41" s="55"/>
      <c r="J41" s="36"/>
      <c r="K41" s="36"/>
      <c r="L41" s="38"/>
      <c r="M41" s="38"/>
      <c r="N41" s="38"/>
      <c r="O41" s="105"/>
    </row>
    <row r="42" spans="1:16" x14ac:dyDescent="0.2">
      <c r="B42" s="106" t="s">
        <v>36</v>
      </c>
      <c r="C42" s="102"/>
      <c r="D42" s="102"/>
      <c r="E42" s="101"/>
      <c r="F42" s="102"/>
      <c r="G42" s="103"/>
      <c r="H42" s="102"/>
      <c r="I42" s="102"/>
      <c r="J42" s="102"/>
      <c r="K42" s="101"/>
      <c r="L42" s="102"/>
      <c r="M42" s="102"/>
      <c r="N42" s="102"/>
      <c r="O42" s="104"/>
      <c r="P42" s="69"/>
    </row>
    <row r="44" spans="1:16" x14ac:dyDescent="0.2">
      <c r="B44" s="83" t="s">
        <v>59</v>
      </c>
      <c r="C44" s="16">
        <f t="shared" ref="C44:O44" si="1">SUM(C27:C42)</f>
        <v>1000</v>
      </c>
      <c r="D44" s="86">
        <f t="shared" si="1"/>
        <v>1200</v>
      </c>
      <c r="E44" s="84">
        <f t="shared" si="1"/>
        <v>1500</v>
      </c>
      <c r="F44" s="16">
        <f t="shared" si="1"/>
        <v>1400</v>
      </c>
      <c r="G44" s="86">
        <f t="shared" si="1"/>
        <v>2000</v>
      </c>
      <c r="H44" s="86">
        <f t="shared" si="1"/>
        <v>1600</v>
      </c>
      <c r="I44" s="84">
        <f t="shared" si="1"/>
        <v>1800</v>
      </c>
      <c r="J44" s="16">
        <f t="shared" si="1"/>
        <v>1500</v>
      </c>
      <c r="K44" s="84">
        <f t="shared" si="1"/>
        <v>2200</v>
      </c>
      <c r="L44" s="16">
        <f t="shared" si="1"/>
        <v>2000</v>
      </c>
      <c r="M44" s="84">
        <f t="shared" si="1"/>
        <v>1800</v>
      </c>
      <c r="N44" s="85">
        <f t="shared" si="1"/>
        <v>1000</v>
      </c>
      <c r="O44" s="16">
        <f t="shared" si="1"/>
        <v>1200</v>
      </c>
    </row>
    <row r="47" spans="1:16" ht="23" x14ac:dyDescent="0.2">
      <c r="B47" s="17" t="s">
        <v>6</v>
      </c>
      <c r="C47" s="70"/>
      <c r="D47" s="70"/>
      <c r="E47" s="70"/>
      <c r="F47" s="70"/>
      <c r="G47" s="70"/>
      <c r="H47" s="70"/>
      <c r="I47" s="70"/>
      <c r="J47" s="70"/>
      <c r="K47" s="70"/>
      <c r="L47" s="70"/>
      <c r="M47" s="70"/>
      <c r="N47" s="70"/>
      <c r="O47" s="70"/>
    </row>
    <row r="48" spans="1:16" x14ac:dyDescent="0.2">
      <c r="A48" s="66"/>
      <c r="B48" s="78" t="s">
        <v>17</v>
      </c>
      <c r="C48" s="81">
        <v>800</v>
      </c>
      <c r="D48" s="81">
        <v>500</v>
      </c>
      <c r="E48" s="81">
        <v>900</v>
      </c>
      <c r="F48" s="81">
        <v>1600</v>
      </c>
      <c r="G48" s="82">
        <v>1000</v>
      </c>
      <c r="H48" s="81">
        <v>700</v>
      </c>
      <c r="I48" s="82">
        <v>1100</v>
      </c>
      <c r="J48" s="82">
        <v>750</v>
      </c>
      <c r="K48" s="82">
        <v>1300</v>
      </c>
      <c r="L48" s="82">
        <v>900</v>
      </c>
      <c r="M48" s="82">
        <v>1200</v>
      </c>
      <c r="N48" s="82">
        <v>1300</v>
      </c>
      <c r="O48" s="71">
        <v>1000</v>
      </c>
    </row>
    <row r="49" spans="1:15" x14ac:dyDescent="0.2">
      <c r="A49" s="66"/>
      <c r="B49" s="79" t="s">
        <v>7</v>
      </c>
      <c r="C49" s="36">
        <v>0</v>
      </c>
      <c r="D49" s="36">
        <v>0</v>
      </c>
      <c r="E49" s="36">
        <v>0</v>
      </c>
      <c r="F49" s="36">
        <v>0</v>
      </c>
      <c r="G49" s="38">
        <v>0</v>
      </c>
      <c r="H49" s="36">
        <v>0</v>
      </c>
      <c r="I49" s="38">
        <v>0</v>
      </c>
      <c r="J49" s="38">
        <v>0</v>
      </c>
      <c r="K49" s="38">
        <v>0</v>
      </c>
      <c r="L49" s="38">
        <v>0</v>
      </c>
      <c r="M49" s="38">
        <v>0</v>
      </c>
      <c r="N49" s="38">
        <v>0</v>
      </c>
      <c r="O49" s="72">
        <v>0</v>
      </c>
    </row>
    <row r="50" spans="1:15" x14ac:dyDescent="0.2">
      <c r="A50" s="66"/>
      <c r="B50" s="78" t="s">
        <v>15</v>
      </c>
      <c r="C50" s="35">
        <v>0</v>
      </c>
      <c r="D50" s="35">
        <v>0</v>
      </c>
      <c r="E50" s="35">
        <v>0</v>
      </c>
      <c r="F50" s="35">
        <v>0</v>
      </c>
      <c r="G50" s="37">
        <v>0</v>
      </c>
      <c r="H50" s="35">
        <v>0</v>
      </c>
      <c r="I50" s="37">
        <v>0</v>
      </c>
      <c r="J50" s="37">
        <v>0</v>
      </c>
      <c r="K50" s="37">
        <v>0</v>
      </c>
      <c r="L50" s="37">
        <v>0</v>
      </c>
      <c r="M50" s="37">
        <v>0</v>
      </c>
      <c r="N50" s="37">
        <v>0</v>
      </c>
      <c r="O50" s="73">
        <v>0</v>
      </c>
    </row>
    <row r="51" spans="1:15" x14ac:dyDescent="0.2">
      <c r="A51" s="66"/>
      <c r="B51" s="79" t="s">
        <v>0</v>
      </c>
      <c r="C51" s="36">
        <v>0</v>
      </c>
      <c r="D51" s="36">
        <v>0</v>
      </c>
      <c r="E51" s="36">
        <v>0</v>
      </c>
      <c r="F51" s="36">
        <v>0</v>
      </c>
      <c r="G51" s="38">
        <v>0</v>
      </c>
      <c r="H51" s="36">
        <v>0</v>
      </c>
      <c r="I51" s="38">
        <v>0</v>
      </c>
      <c r="J51" s="38">
        <v>0</v>
      </c>
      <c r="K51" s="38">
        <v>0</v>
      </c>
      <c r="L51" s="38">
        <v>0</v>
      </c>
      <c r="M51" s="38">
        <v>0</v>
      </c>
      <c r="N51" s="38">
        <v>0</v>
      </c>
      <c r="O51" s="72">
        <v>0</v>
      </c>
    </row>
    <row r="52" spans="1:15" x14ac:dyDescent="0.2">
      <c r="A52" s="66"/>
      <c r="B52" s="78" t="s">
        <v>8</v>
      </c>
      <c r="C52" s="35">
        <v>0</v>
      </c>
      <c r="D52" s="35">
        <v>0</v>
      </c>
      <c r="E52" s="35">
        <v>0</v>
      </c>
      <c r="F52" s="35">
        <v>0</v>
      </c>
      <c r="G52" s="37">
        <v>0</v>
      </c>
      <c r="H52" s="35">
        <v>0</v>
      </c>
      <c r="I52" s="37">
        <v>0</v>
      </c>
      <c r="J52" s="37">
        <v>0</v>
      </c>
      <c r="K52" s="37">
        <v>0</v>
      </c>
      <c r="L52" s="37">
        <v>0</v>
      </c>
      <c r="M52" s="37">
        <v>0</v>
      </c>
      <c r="N52" s="37">
        <v>0</v>
      </c>
      <c r="O52" s="73">
        <v>0</v>
      </c>
    </row>
    <row r="53" spans="1:15" x14ac:dyDescent="0.2">
      <c r="A53" s="66"/>
      <c r="B53" s="79" t="s">
        <v>9</v>
      </c>
      <c r="C53" s="36">
        <v>0</v>
      </c>
      <c r="D53" s="36">
        <v>0</v>
      </c>
      <c r="E53" s="36">
        <v>0</v>
      </c>
      <c r="F53" s="36">
        <v>0</v>
      </c>
      <c r="G53" s="38">
        <v>0</v>
      </c>
      <c r="H53" s="36">
        <v>0</v>
      </c>
      <c r="I53" s="38">
        <v>0</v>
      </c>
      <c r="J53" s="38">
        <v>0</v>
      </c>
      <c r="K53" s="38">
        <v>0</v>
      </c>
      <c r="L53" s="38">
        <v>0</v>
      </c>
      <c r="M53" s="38">
        <v>0</v>
      </c>
      <c r="N53" s="38">
        <v>0</v>
      </c>
      <c r="O53" s="72">
        <v>0</v>
      </c>
    </row>
    <row r="54" spans="1:15" x14ac:dyDescent="0.2">
      <c r="A54" s="66"/>
      <c r="B54" s="78" t="s">
        <v>10</v>
      </c>
      <c r="C54" s="35">
        <v>0</v>
      </c>
      <c r="D54" s="35">
        <v>0</v>
      </c>
      <c r="E54" s="35">
        <v>0</v>
      </c>
      <c r="F54" s="35">
        <v>0</v>
      </c>
      <c r="G54" s="37">
        <v>0</v>
      </c>
      <c r="H54" s="35">
        <v>0</v>
      </c>
      <c r="I54" s="37">
        <v>0</v>
      </c>
      <c r="J54" s="37">
        <v>0</v>
      </c>
      <c r="K54" s="37">
        <v>0</v>
      </c>
      <c r="L54" s="37">
        <v>0</v>
      </c>
      <c r="M54" s="37">
        <v>0</v>
      </c>
      <c r="N54" s="37">
        <v>0</v>
      </c>
      <c r="O54" s="73">
        <v>0</v>
      </c>
    </row>
    <row r="55" spans="1:15" x14ac:dyDescent="0.2">
      <c r="A55" s="66"/>
      <c r="B55" s="79" t="s">
        <v>11</v>
      </c>
      <c r="C55" s="36">
        <v>0</v>
      </c>
      <c r="D55" s="36">
        <v>0</v>
      </c>
      <c r="E55" s="36">
        <v>0</v>
      </c>
      <c r="F55" s="36">
        <v>0</v>
      </c>
      <c r="G55" s="38">
        <v>0</v>
      </c>
      <c r="H55" s="36">
        <v>0</v>
      </c>
      <c r="I55" s="38">
        <v>0</v>
      </c>
      <c r="J55" s="38">
        <v>0</v>
      </c>
      <c r="K55" s="38">
        <v>0</v>
      </c>
      <c r="L55" s="38">
        <v>0</v>
      </c>
      <c r="M55" s="38">
        <v>0</v>
      </c>
      <c r="N55" s="38">
        <v>0</v>
      </c>
      <c r="O55" s="72">
        <v>0</v>
      </c>
    </row>
    <row r="56" spans="1:15" x14ac:dyDescent="0.2">
      <c r="A56" s="66"/>
      <c r="B56" s="78" t="s">
        <v>16</v>
      </c>
      <c r="C56" s="35">
        <v>0</v>
      </c>
      <c r="D56" s="35">
        <v>0</v>
      </c>
      <c r="E56" s="35">
        <v>0</v>
      </c>
      <c r="F56" s="35">
        <v>0</v>
      </c>
      <c r="G56" s="37">
        <v>0</v>
      </c>
      <c r="H56" s="35">
        <v>0</v>
      </c>
      <c r="I56" s="37">
        <v>0</v>
      </c>
      <c r="J56" s="37">
        <v>0</v>
      </c>
      <c r="K56" s="37">
        <v>0</v>
      </c>
      <c r="L56" s="37">
        <v>0</v>
      </c>
      <c r="M56" s="37">
        <v>0</v>
      </c>
      <c r="N56" s="37">
        <v>0</v>
      </c>
      <c r="O56" s="73">
        <v>0</v>
      </c>
    </row>
    <row r="57" spans="1:15" x14ac:dyDescent="0.2">
      <c r="A57" s="66"/>
      <c r="B57" s="79" t="s">
        <v>14</v>
      </c>
      <c r="C57" s="36">
        <v>0</v>
      </c>
      <c r="D57" s="36">
        <v>0</v>
      </c>
      <c r="E57" s="36">
        <v>0</v>
      </c>
      <c r="F57" s="36">
        <v>0</v>
      </c>
      <c r="G57" s="38">
        <v>0</v>
      </c>
      <c r="H57" s="36">
        <v>0</v>
      </c>
      <c r="I57" s="38">
        <v>0</v>
      </c>
      <c r="J57" s="38">
        <v>0</v>
      </c>
      <c r="K57" s="38">
        <v>0</v>
      </c>
      <c r="L57" s="38">
        <v>0</v>
      </c>
      <c r="M57" s="38">
        <v>0</v>
      </c>
      <c r="N57" s="38">
        <v>0</v>
      </c>
      <c r="O57" s="72">
        <v>0</v>
      </c>
    </row>
    <row r="58" spans="1:15" x14ac:dyDescent="0.2">
      <c r="A58" s="66"/>
      <c r="B58" s="78" t="s">
        <v>12</v>
      </c>
      <c r="C58" s="35">
        <v>0</v>
      </c>
      <c r="D58" s="35">
        <v>0</v>
      </c>
      <c r="E58" s="35">
        <v>0</v>
      </c>
      <c r="F58" s="35">
        <v>0</v>
      </c>
      <c r="G58" s="37">
        <v>0</v>
      </c>
      <c r="H58" s="35">
        <v>0</v>
      </c>
      <c r="I58" s="37">
        <v>0</v>
      </c>
      <c r="J58" s="37">
        <v>0</v>
      </c>
      <c r="K58" s="37">
        <v>0</v>
      </c>
      <c r="L58" s="37">
        <v>0</v>
      </c>
      <c r="M58" s="37">
        <v>0</v>
      </c>
      <c r="N58" s="37">
        <v>0</v>
      </c>
      <c r="O58" s="73">
        <v>0</v>
      </c>
    </row>
    <row r="59" spans="1:15" x14ac:dyDescent="0.2">
      <c r="A59" s="66"/>
      <c r="B59" s="79" t="s">
        <v>36</v>
      </c>
      <c r="C59" s="36"/>
      <c r="D59" s="36"/>
      <c r="E59" s="36"/>
      <c r="F59" s="36"/>
      <c r="G59" s="38"/>
      <c r="H59" s="36"/>
      <c r="I59" s="38"/>
      <c r="J59" s="38"/>
      <c r="K59" s="38"/>
      <c r="L59" s="38"/>
      <c r="M59" s="38"/>
      <c r="N59" s="38"/>
      <c r="O59" s="72"/>
    </row>
    <row r="60" spans="1:15" x14ac:dyDescent="0.2">
      <c r="A60" s="66"/>
      <c r="B60" s="78" t="s">
        <v>36</v>
      </c>
      <c r="C60" s="35"/>
      <c r="D60" s="35"/>
      <c r="E60" s="35"/>
      <c r="F60" s="35"/>
      <c r="G60" s="37"/>
      <c r="H60" s="35"/>
      <c r="I60" s="37"/>
      <c r="J60" s="37"/>
      <c r="K60" s="37"/>
      <c r="L60" s="37"/>
      <c r="M60" s="37"/>
      <c r="N60" s="37"/>
      <c r="O60" s="73"/>
    </row>
    <row r="61" spans="1:15" x14ac:dyDescent="0.2">
      <c r="A61" s="66"/>
      <c r="B61" s="79" t="s">
        <v>36</v>
      </c>
      <c r="C61" s="36"/>
      <c r="D61" s="36"/>
      <c r="E61" s="36"/>
      <c r="F61" s="36"/>
      <c r="G61" s="38"/>
      <c r="H61" s="36"/>
      <c r="I61" s="38"/>
      <c r="J61" s="38"/>
      <c r="K61" s="38"/>
      <c r="L61" s="38"/>
      <c r="M61" s="38"/>
      <c r="N61" s="38"/>
      <c r="O61" s="72"/>
    </row>
    <row r="62" spans="1:15" x14ac:dyDescent="0.2">
      <c r="A62" s="66"/>
      <c r="B62" s="78" t="s">
        <v>36</v>
      </c>
      <c r="C62" s="35"/>
      <c r="D62" s="35"/>
      <c r="E62" s="35"/>
      <c r="F62" s="35"/>
      <c r="G62" s="37"/>
      <c r="H62" s="35"/>
      <c r="I62" s="37"/>
      <c r="J62" s="37"/>
      <c r="K62" s="37"/>
      <c r="L62" s="37"/>
      <c r="M62" s="37"/>
      <c r="N62" s="37"/>
      <c r="O62" s="73"/>
    </row>
    <row r="63" spans="1:15" x14ac:dyDescent="0.2">
      <c r="A63" s="66"/>
      <c r="B63" s="80" t="s">
        <v>36</v>
      </c>
      <c r="C63" s="75"/>
      <c r="D63" s="75"/>
      <c r="E63" s="75"/>
      <c r="F63" s="75"/>
      <c r="G63" s="76"/>
      <c r="H63" s="75"/>
      <c r="I63" s="76"/>
      <c r="J63" s="76"/>
      <c r="K63" s="76"/>
      <c r="L63" s="76"/>
      <c r="M63" s="76"/>
      <c r="N63" s="76"/>
      <c r="O63" s="77"/>
    </row>
    <row r="65" spans="1:15" x14ac:dyDescent="0.2">
      <c r="B65" s="83" t="s">
        <v>58</v>
      </c>
      <c r="C65" s="85">
        <f>SUM(C48:C63)</f>
        <v>800</v>
      </c>
      <c r="D65" s="85">
        <f t="shared" ref="D65:O65" si="2">SUM(D48:D63)</f>
        <v>500</v>
      </c>
      <c r="E65" s="16">
        <f t="shared" si="2"/>
        <v>900</v>
      </c>
      <c r="F65" s="84">
        <f t="shared" si="2"/>
        <v>1600</v>
      </c>
      <c r="G65" s="86">
        <f t="shared" si="2"/>
        <v>1000</v>
      </c>
      <c r="H65" s="86">
        <f t="shared" si="2"/>
        <v>700</v>
      </c>
      <c r="I65" s="84">
        <f t="shared" si="2"/>
        <v>1100</v>
      </c>
      <c r="J65" s="84">
        <f t="shared" si="2"/>
        <v>750</v>
      </c>
      <c r="K65" s="84">
        <f t="shared" si="2"/>
        <v>1300</v>
      </c>
      <c r="L65" s="85">
        <f t="shared" si="2"/>
        <v>900</v>
      </c>
      <c r="M65" s="85">
        <f t="shared" si="2"/>
        <v>1200</v>
      </c>
      <c r="N65" s="85">
        <f t="shared" si="2"/>
        <v>1300</v>
      </c>
      <c r="O65" s="16">
        <f t="shared" si="2"/>
        <v>1000</v>
      </c>
    </row>
    <row r="67" spans="1:15" x14ac:dyDescent="0.2">
      <c r="B67" s="18" t="s">
        <v>55</v>
      </c>
      <c r="C67" s="32">
        <f t="shared" ref="C67:O67" si="3">C44-C65</f>
        <v>200</v>
      </c>
      <c r="D67" s="32">
        <f t="shared" si="3"/>
        <v>700</v>
      </c>
      <c r="E67" s="19">
        <f t="shared" si="3"/>
        <v>600</v>
      </c>
      <c r="F67" s="31">
        <f t="shared" si="3"/>
        <v>-200</v>
      </c>
      <c r="G67" s="31">
        <f t="shared" si="3"/>
        <v>1000</v>
      </c>
      <c r="H67" s="31">
        <f t="shared" si="3"/>
        <v>900</v>
      </c>
      <c r="I67" s="31">
        <f t="shared" si="3"/>
        <v>700</v>
      </c>
      <c r="J67" s="31">
        <f t="shared" si="3"/>
        <v>750</v>
      </c>
      <c r="K67" s="32">
        <f t="shared" si="3"/>
        <v>900</v>
      </c>
      <c r="L67" s="32">
        <f t="shared" si="3"/>
        <v>1100</v>
      </c>
      <c r="M67" s="32">
        <f t="shared" si="3"/>
        <v>600</v>
      </c>
      <c r="N67" s="19">
        <f t="shared" si="3"/>
        <v>-300</v>
      </c>
      <c r="O67" s="31">
        <f t="shared" si="3"/>
        <v>200</v>
      </c>
    </row>
    <row r="68" spans="1:15" x14ac:dyDescent="0.2">
      <c r="B68" s="59"/>
      <c r="C68" s="59"/>
      <c r="D68" s="59"/>
      <c r="E68" s="59"/>
      <c r="F68" s="59"/>
      <c r="G68" s="59"/>
      <c r="H68" s="59"/>
      <c r="I68" s="59"/>
      <c r="J68" s="59"/>
      <c r="K68" s="59"/>
      <c r="L68" s="59"/>
      <c r="M68" s="59"/>
      <c r="N68" s="59"/>
      <c r="O68" s="59"/>
    </row>
    <row r="69" spans="1:15" x14ac:dyDescent="0.2">
      <c r="B69" s="107" t="s">
        <v>56</v>
      </c>
      <c r="C69" s="109">
        <f t="shared" ref="C69:O69" si="4">C24+C67</f>
        <v>200</v>
      </c>
      <c r="D69" s="109">
        <f t="shared" si="4"/>
        <v>900</v>
      </c>
      <c r="E69" s="109">
        <f t="shared" si="4"/>
        <v>1500</v>
      </c>
      <c r="F69" s="109">
        <f t="shared" si="4"/>
        <v>1300</v>
      </c>
      <c r="G69" s="109">
        <f t="shared" si="4"/>
        <v>2300</v>
      </c>
      <c r="H69" s="109">
        <f t="shared" si="4"/>
        <v>3200</v>
      </c>
      <c r="I69" s="109">
        <f t="shared" si="4"/>
        <v>3900</v>
      </c>
      <c r="J69" s="110">
        <f t="shared" si="4"/>
        <v>4650</v>
      </c>
      <c r="K69" s="110">
        <f t="shared" si="4"/>
        <v>5550</v>
      </c>
      <c r="L69" s="110">
        <f t="shared" si="4"/>
        <v>6650</v>
      </c>
      <c r="M69" s="110">
        <f t="shared" si="4"/>
        <v>7250</v>
      </c>
      <c r="N69" s="110">
        <f t="shared" si="4"/>
        <v>6950</v>
      </c>
      <c r="O69" s="111">
        <f t="shared" si="4"/>
        <v>7150</v>
      </c>
    </row>
    <row r="70" spans="1:15" x14ac:dyDescent="0.2">
      <c r="A70" s="66"/>
      <c r="B70" s="108" t="s">
        <v>13</v>
      </c>
      <c r="C70" s="112">
        <v>0</v>
      </c>
      <c r="D70" s="112">
        <v>0</v>
      </c>
      <c r="E70" s="112">
        <v>0</v>
      </c>
      <c r="F70" s="112">
        <v>0</v>
      </c>
      <c r="G70" s="112">
        <v>0</v>
      </c>
      <c r="H70" s="112">
        <v>0</v>
      </c>
      <c r="I70" s="112">
        <v>0</v>
      </c>
      <c r="J70" s="113">
        <v>0</v>
      </c>
      <c r="K70" s="113">
        <v>0</v>
      </c>
      <c r="L70" s="113">
        <v>0</v>
      </c>
      <c r="M70" s="113">
        <v>0</v>
      </c>
      <c r="N70" s="113">
        <v>0</v>
      </c>
      <c r="O70" s="114">
        <v>0</v>
      </c>
    </row>
    <row r="71" spans="1:15" x14ac:dyDescent="0.2">
      <c r="A71" s="66"/>
      <c r="B71" s="107" t="s">
        <v>57</v>
      </c>
      <c r="C71" s="109">
        <f>SUM(C69:C70)</f>
        <v>200</v>
      </c>
      <c r="D71" s="109">
        <f t="shared" ref="D71:O71" si="5">SUM(D69:D70)</f>
        <v>900</v>
      </c>
      <c r="E71" s="109">
        <f t="shared" si="5"/>
        <v>1500</v>
      </c>
      <c r="F71" s="109">
        <f t="shared" si="5"/>
        <v>1300</v>
      </c>
      <c r="G71" s="109">
        <f t="shared" si="5"/>
        <v>2300</v>
      </c>
      <c r="H71" s="109">
        <f t="shared" si="5"/>
        <v>3200</v>
      </c>
      <c r="I71" s="109">
        <f t="shared" si="5"/>
        <v>3900</v>
      </c>
      <c r="J71" s="110">
        <f t="shared" si="5"/>
        <v>4650</v>
      </c>
      <c r="K71" s="110">
        <f t="shared" si="5"/>
        <v>5550</v>
      </c>
      <c r="L71" s="110">
        <f t="shared" si="5"/>
        <v>6650</v>
      </c>
      <c r="M71" s="110">
        <f t="shared" si="5"/>
        <v>7250</v>
      </c>
      <c r="N71" s="110">
        <f t="shared" si="5"/>
        <v>6950</v>
      </c>
      <c r="O71" s="115">
        <f t="shared" si="5"/>
        <v>7150</v>
      </c>
    </row>
    <row r="73" spans="1:15" x14ac:dyDescent="0.2">
      <c r="F73" s="2"/>
    </row>
  </sheetData>
  <mergeCells count="14">
    <mergeCell ref="D21:D22"/>
    <mergeCell ref="E21:E22"/>
    <mergeCell ref="F21:F22"/>
    <mergeCell ref="C21:C22"/>
    <mergeCell ref="B21:B22"/>
    <mergeCell ref="L21:L22"/>
    <mergeCell ref="M21:M22"/>
    <mergeCell ref="N21:N22"/>
    <mergeCell ref="O21:O22"/>
    <mergeCell ref="G21:G22"/>
    <mergeCell ref="H21:H22"/>
    <mergeCell ref="I21:I22"/>
    <mergeCell ref="J21:J22"/>
    <mergeCell ref="K21:K22"/>
  </mergeCells>
  <phoneticPr fontId="3" type="noConversion"/>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EA706-C600-4691-B8C5-6AA68DA80140}">
  <dimension ref="A2:O37"/>
  <sheetViews>
    <sheetView zoomScaleNormal="100" workbookViewId="0">
      <selection activeCell="C19" sqref="C19"/>
    </sheetView>
  </sheetViews>
  <sheetFormatPr baseColWidth="10" defaultColWidth="8.83203125" defaultRowHeight="15" x14ac:dyDescent="0.2"/>
  <cols>
    <col min="2" max="2" width="41.33203125" bestFit="1" customWidth="1"/>
    <col min="3" max="15" width="17.83203125" customWidth="1"/>
  </cols>
  <sheetData>
    <row r="2" spans="2:15" ht="24" x14ac:dyDescent="0.3">
      <c r="B2" s="24" t="s">
        <v>39</v>
      </c>
    </row>
    <row r="15" spans="2:15" ht="18.75" customHeight="1" x14ac:dyDescent="0.2">
      <c r="B15" s="46" t="s">
        <v>39</v>
      </c>
      <c r="C15" s="47" t="s">
        <v>54</v>
      </c>
      <c r="D15" s="48" t="s">
        <v>24</v>
      </c>
      <c r="E15" s="51" t="s">
        <v>25</v>
      </c>
      <c r="F15" s="51" t="s">
        <v>26</v>
      </c>
      <c r="G15" s="51" t="s">
        <v>27</v>
      </c>
      <c r="H15" s="47" t="s">
        <v>28</v>
      </c>
      <c r="I15" s="53" t="s">
        <v>29</v>
      </c>
      <c r="J15" s="53" t="s">
        <v>30</v>
      </c>
      <c r="K15" s="53" t="s">
        <v>31</v>
      </c>
      <c r="L15" s="53" t="s">
        <v>32</v>
      </c>
      <c r="M15" s="52" t="s">
        <v>33</v>
      </c>
      <c r="N15" s="47" t="s">
        <v>34</v>
      </c>
      <c r="O15" s="50" t="s">
        <v>35</v>
      </c>
    </row>
    <row r="16" spans="2:15" ht="18.75" customHeight="1" x14ac:dyDescent="0.2">
      <c r="B16" s="46"/>
      <c r="C16" s="47"/>
      <c r="D16" s="49"/>
      <c r="E16" s="51"/>
      <c r="F16" s="51"/>
      <c r="G16" s="51"/>
      <c r="H16" s="47"/>
      <c r="I16" s="53"/>
      <c r="J16" s="53"/>
      <c r="K16" s="53"/>
      <c r="L16" s="53"/>
      <c r="M16" s="52"/>
      <c r="N16" s="47"/>
      <c r="O16" s="50"/>
    </row>
    <row r="17" spans="1:15" x14ac:dyDescent="0.2">
      <c r="A17" s="59"/>
      <c r="B17" s="100"/>
    </row>
    <row r="18" spans="1:15" x14ac:dyDescent="0.2">
      <c r="A18" s="87"/>
      <c r="B18" s="54" t="s">
        <v>40</v>
      </c>
      <c r="C18" s="22"/>
      <c r="D18" s="29"/>
      <c r="E18" s="29"/>
      <c r="F18" s="30"/>
      <c r="G18" s="30"/>
      <c r="H18" s="30"/>
      <c r="I18" s="22"/>
      <c r="J18" s="30"/>
      <c r="K18" s="30"/>
      <c r="L18" s="29"/>
      <c r="M18" s="30"/>
      <c r="N18" s="22"/>
      <c r="O18" s="29"/>
    </row>
    <row r="19" spans="1:15" x14ac:dyDescent="0.2">
      <c r="A19" s="87"/>
      <c r="B19" s="33" t="s">
        <v>60</v>
      </c>
      <c r="C19" s="35">
        <v>0</v>
      </c>
      <c r="D19" s="35">
        <v>0</v>
      </c>
      <c r="E19" s="37">
        <v>0</v>
      </c>
      <c r="F19" s="37">
        <v>0</v>
      </c>
      <c r="G19" s="37">
        <v>0</v>
      </c>
      <c r="H19" s="37">
        <v>0</v>
      </c>
      <c r="I19" s="37">
        <v>0</v>
      </c>
      <c r="J19" s="37">
        <v>0</v>
      </c>
      <c r="K19" s="37">
        <v>0</v>
      </c>
      <c r="L19" s="37">
        <v>0</v>
      </c>
      <c r="M19" s="37">
        <v>0</v>
      </c>
      <c r="N19" s="37">
        <v>0</v>
      </c>
      <c r="O19" s="93">
        <v>0</v>
      </c>
    </row>
    <row r="20" spans="1:15" x14ac:dyDescent="0.2">
      <c r="A20" s="87"/>
      <c r="B20" s="34" t="s">
        <v>61</v>
      </c>
      <c r="C20" s="36">
        <v>0</v>
      </c>
      <c r="D20" s="36">
        <v>0</v>
      </c>
      <c r="E20" s="38">
        <v>0</v>
      </c>
      <c r="F20" s="38">
        <v>0</v>
      </c>
      <c r="G20" s="38">
        <v>0</v>
      </c>
      <c r="H20" s="38">
        <v>0</v>
      </c>
      <c r="I20" s="38">
        <v>0</v>
      </c>
      <c r="J20" s="38">
        <v>0</v>
      </c>
      <c r="K20" s="38">
        <v>0</v>
      </c>
      <c r="L20" s="38">
        <v>0</v>
      </c>
      <c r="M20" s="38">
        <v>0</v>
      </c>
      <c r="N20" s="38">
        <v>0</v>
      </c>
      <c r="O20" s="94">
        <v>0</v>
      </c>
    </row>
    <row r="21" spans="1:15" x14ac:dyDescent="0.2">
      <c r="A21" s="87"/>
      <c r="B21" s="33" t="s">
        <v>41</v>
      </c>
      <c r="C21" s="35">
        <v>0</v>
      </c>
      <c r="D21" s="35">
        <v>0</v>
      </c>
      <c r="E21" s="37">
        <v>0</v>
      </c>
      <c r="F21" s="37">
        <v>0</v>
      </c>
      <c r="G21" s="37">
        <v>0</v>
      </c>
      <c r="H21" s="37">
        <v>0</v>
      </c>
      <c r="I21" s="37">
        <v>0</v>
      </c>
      <c r="J21" s="37">
        <v>0</v>
      </c>
      <c r="K21" s="37">
        <v>0</v>
      </c>
      <c r="L21" s="37">
        <v>0</v>
      </c>
      <c r="M21" s="37">
        <v>0</v>
      </c>
      <c r="N21" s="37">
        <v>0</v>
      </c>
      <c r="O21" s="93">
        <v>0</v>
      </c>
    </row>
    <row r="22" spans="1:15" x14ac:dyDescent="0.2">
      <c r="A22" s="87"/>
      <c r="B22" s="34" t="s">
        <v>42</v>
      </c>
      <c r="C22" s="36">
        <v>0</v>
      </c>
      <c r="D22" s="36">
        <v>0</v>
      </c>
      <c r="E22" s="38">
        <v>0</v>
      </c>
      <c r="F22" s="38">
        <v>0</v>
      </c>
      <c r="G22" s="38">
        <v>0</v>
      </c>
      <c r="H22" s="38">
        <v>0</v>
      </c>
      <c r="I22" s="38">
        <v>0</v>
      </c>
      <c r="J22" s="38">
        <v>0</v>
      </c>
      <c r="K22" s="38">
        <v>0</v>
      </c>
      <c r="L22" s="38">
        <v>0</v>
      </c>
      <c r="M22" s="38">
        <v>0</v>
      </c>
      <c r="N22" s="38">
        <v>0</v>
      </c>
      <c r="O22" s="94">
        <v>0</v>
      </c>
    </row>
    <row r="23" spans="1:15" x14ac:dyDescent="0.2">
      <c r="A23" s="87"/>
      <c r="B23" s="33" t="s">
        <v>36</v>
      </c>
      <c r="C23" s="35">
        <v>0</v>
      </c>
      <c r="D23" s="35">
        <v>0</v>
      </c>
      <c r="E23" s="37">
        <v>0</v>
      </c>
      <c r="F23" s="37">
        <v>0</v>
      </c>
      <c r="G23" s="37">
        <v>0</v>
      </c>
      <c r="H23" s="37">
        <v>0</v>
      </c>
      <c r="I23" s="37">
        <v>0</v>
      </c>
      <c r="J23" s="20">
        <v>0</v>
      </c>
      <c r="K23" s="35">
        <v>0</v>
      </c>
      <c r="L23" s="37">
        <v>0</v>
      </c>
      <c r="M23" s="37">
        <v>0</v>
      </c>
      <c r="N23" s="37">
        <v>0</v>
      </c>
      <c r="O23" s="93">
        <v>0</v>
      </c>
    </row>
    <row r="24" spans="1:15" x14ac:dyDescent="0.2">
      <c r="A24" s="87"/>
      <c r="B24" s="21" t="s">
        <v>62</v>
      </c>
      <c r="C24" s="29"/>
      <c r="D24" s="29"/>
      <c r="E24" s="29"/>
      <c r="F24" s="29"/>
      <c r="G24" s="30"/>
      <c r="H24" s="30"/>
      <c r="I24" s="22"/>
      <c r="J24" s="30"/>
      <c r="K24" s="22"/>
      <c r="L24" s="30"/>
      <c r="M24" s="30"/>
      <c r="N24" s="30"/>
      <c r="O24" s="95"/>
    </row>
    <row r="25" spans="1:15" x14ac:dyDescent="0.2">
      <c r="A25" s="87"/>
      <c r="B25" s="33" t="s">
        <v>63</v>
      </c>
      <c r="C25" s="35">
        <v>0</v>
      </c>
      <c r="D25" s="35">
        <v>0</v>
      </c>
      <c r="E25" s="35">
        <v>0</v>
      </c>
      <c r="F25" s="35">
        <v>0</v>
      </c>
      <c r="G25" s="37">
        <v>0</v>
      </c>
      <c r="H25" s="37">
        <v>0</v>
      </c>
      <c r="I25" s="37">
        <v>0</v>
      </c>
      <c r="J25" s="37">
        <v>0</v>
      </c>
      <c r="K25" s="37">
        <v>0</v>
      </c>
      <c r="L25" s="37">
        <v>0</v>
      </c>
      <c r="M25" s="37">
        <v>0</v>
      </c>
      <c r="N25" s="37">
        <v>0</v>
      </c>
      <c r="O25" s="93">
        <v>0</v>
      </c>
    </row>
    <row r="26" spans="1:15" x14ac:dyDescent="0.2">
      <c r="A26" s="87"/>
      <c r="B26" s="34" t="s">
        <v>43</v>
      </c>
      <c r="C26" s="36">
        <v>0</v>
      </c>
      <c r="D26" s="36">
        <v>0</v>
      </c>
      <c r="E26" s="36">
        <v>0</v>
      </c>
      <c r="F26" s="36">
        <v>0</v>
      </c>
      <c r="G26" s="38">
        <v>0</v>
      </c>
      <c r="H26" s="38">
        <v>0</v>
      </c>
      <c r="I26" s="38">
        <v>0</v>
      </c>
      <c r="J26" s="38">
        <v>0</v>
      </c>
      <c r="K26" s="38">
        <v>0</v>
      </c>
      <c r="L26" s="38">
        <v>0</v>
      </c>
      <c r="M26" s="38">
        <v>0</v>
      </c>
      <c r="N26" s="38">
        <v>0</v>
      </c>
      <c r="O26" s="94">
        <v>0</v>
      </c>
    </row>
    <row r="27" spans="1:15" x14ac:dyDescent="0.2">
      <c r="A27" s="87"/>
      <c r="B27" s="33" t="s">
        <v>44</v>
      </c>
      <c r="C27" s="35">
        <v>0</v>
      </c>
      <c r="D27" s="35">
        <v>0</v>
      </c>
      <c r="E27" s="35">
        <v>0</v>
      </c>
      <c r="F27" s="35">
        <v>0</v>
      </c>
      <c r="G27" s="37">
        <v>0</v>
      </c>
      <c r="H27" s="37">
        <v>0</v>
      </c>
      <c r="I27" s="37">
        <v>0</v>
      </c>
      <c r="J27" s="37">
        <v>0</v>
      </c>
      <c r="K27" s="37">
        <v>0</v>
      </c>
      <c r="L27" s="37">
        <v>0</v>
      </c>
      <c r="M27" s="37">
        <v>0</v>
      </c>
      <c r="N27" s="37">
        <v>0</v>
      </c>
      <c r="O27" s="93">
        <v>0</v>
      </c>
    </row>
    <row r="28" spans="1:15" x14ac:dyDescent="0.2">
      <c r="A28" s="87"/>
      <c r="B28" s="34" t="s">
        <v>36</v>
      </c>
      <c r="C28" s="36">
        <v>0</v>
      </c>
      <c r="D28" s="36">
        <v>0</v>
      </c>
      <c r="E28" s="36">
        <v>0</v>
      </c>
      <c r="F28" s="36">
        <v>0</v>
      </c>
      <c r="G28" s="38">
        <v>0</v>
      </c>
      <c r="H28" s="38">
        <v>0</v>
      </c>
      <c r="I28" s="38">
        <v>0</v>
      </c>
      <c r="J28" s="38">
        <v>0</v>
      </c>
      <c r="K28" s="38">
        <v>0</v>
      </c>
      <c r="L28" s="38">
        <v>0</v>
      </c>
      <c r="M28" s="38">
        <v>0</v>
      </c>
      <c r="N28" s="38">
        <v>0</v>
      </c>
      <c r="O28" s="94">
        <v>0</v>
      </c>
    </row>
    <row r="29" spans="1:15" x14ac:dyDescent="0.2">
      <c r="A29" s="87"/>
      <c r="B29" s="54" t="s">
        <v>5</v>
      </c>
      <c r="C29" s="30"/>
      <c r="D29" s="22"/>
      <c r="E29" s="29"/>
      <c r="F29" s="29"/>
      <c r="G29" s="29"/>
      <c r="H29" s="29"/>
      <c r="I29" s="29"/>
      <c r="J29" s="29"/>
      <c r="K29" s="30"/>
      <c r="L29" s="30"/>
      <c r="M29" s="30"/>
      <c r="N29" s="30"/>
      <c r="O29" s="96"/>
    </row>
    <row r="30" spans="1:15" x14ac:dyDescent="0.2">
      <c r="A30" s="87"/>
      <c r="B30" s="33" t="s">
        <v>45</v>
      </c>
      <c r="C30" s="35">
        <v>0</v>
      </c>
      <c r="D30" s="35">
        <v>0</v>
      </c>
      <c r="E30" s="35">
        <v>0</v>
      </c>
      <c r="F30" s="35">
        <v>0</v>
      </c>
      <c r="G30" s="35">
        <v>0</v>
      </c>
      <c r="H30" s="35">
        <v>0</v>
      </c>
      <c r="I30" s="35">
        <v>0</v>
      </c>
      <c r="J30" s="35">
        <v>0</v>
      </c>
      <c r="K30" s="35">
        <v>0</v>
      </c>
      <c r="L30" s="35">
        <v>0</v>
      </c>
      <c r="M30" s="35">
        <v>0</v>
      </c>
      <c r="N30" s="35">
        <v>0</v>
      </c>
      <c r="O30" s="93">
        <v>0</v>
      </c>
    </row>
    <row r="31" spans="1:15" x14ac:dyDescent="0.2">
      <c r="A31" s="87"/>
      <c r="B31" s="34" t="s">
        <v>46</v>
      </c>
      <c r="C31" s="36">
        <v>0</v>
      </c>
      <c r="D31" s="36">
        <v>0</v>
      </c>
      <c r="E31" s="36">
        <v>0</v>
      </c>
      <c r="F31" s="36">
        <v>0</v>
      </c>
      <c r="G31" s="36">
        <v>0</v>
      </c>
      <c r="H31" s="36">
        <v>0</v>
      </c>
      <c r="I31" s="36">
        <v>0</v>
      </c>
      <c r="J31" s="36">
        <v>0</v>
      </c>
      <c r="K31" s="36">
        <v>0</v>
      </c>
      <c r="L31" s="36">
        <v>0</v>
      </c>
      <c r="M31" s="36">
        <v>0</v>
      </c>
      <c r="N31" s="36">
        <v>0</v>
      </c>
      <c r="O31" s="94">
        <v>0</v>
      </c>
    </row>
    <row r="32" spans="1:15" x14ac:dyDescent="0.2">
      <c r="A32" s="87"/>
      <c r="B32" s="33" t="s">
        <v>47</v>
      </c>
      <c r="C32" s="35">
        <v>0</v>
      </c>
      <c r="D32" s="35">
        <v>0</v>
      </c>
      <c r="E32" s="35">
        <v>0</v>
      </c>
      <c r="F32" s="35">
        <v>0</v>
      </c>
      <c r="G32" s="35">
        <v>0</v>
      </c>
      <c r="H32" s="35">
        <v>0</v>
      </c>
      <c r="I32" s="35">
        <v>0</v>
      </c>
      <c r="J32" s="35">
        <v>0</v>
      </c>
      <c r="K32" s="35">
        <v>0</v>
      </c>
      <c r="L32" s="35">
        <v>0</v>
      </c>
      <c r="M32" s="35">
        <v>0</v>
      </c>
      <c r="N32" s="35">
        <v>0</v>
      </c>
      <c r="O32" s="93">
        <v>0</v>
      </c>
    </row>
    <row r="33" spans="1:15" x14ac:dyDescent="0.2">
      <c r="A33" s="87"/>
      <c r="B33" s="34" t="s">
        <v>48</v>
      </c>
      <c r="C33" s="36">
        <v>0</v>
      </c>
      <c r="D33" s="36">
        <v>0</v>
      </c>
      <c r="E33" s="36">
        <v>0</v>
      </c>
      <c r="F33" s="36">
        <v>0</v>
      </c>
      <c r="G33" s="36">
        <v>0</v>
      </c>
      <c r="H33" s="36">
        <v>0</v>
      </c>
      <c r="I33" s="36">
        <v>0</v>
      </c>
      <c r="J33" s="36">
        <v>0</v>
      </c>
      <c r="K33" s="36">
        <v>0</v>
      </c>
      <c r="L33" s="36">
        <v>0</v>
      </c>
      <c r="M33" s="36">
        <v>0</v>
      </c>
      <c r="N33" s="36">
        <v>0</v>
      </c>
      <c r="O33" s="94">
        <v>0</v>
      </c>
    </row>
    <row r="34" spans="1:15" x14ac:dyDescent="0.2">
      <c r="A34" s="87"/>
      <c r="B34" s="97" t="s">
        <v>49</v>
      </c>
      <c r="C34" s="98">
        <v>0</v>
      </c>
      <c r="D34" s="98">
        <v>0</v>
      </c>
      <c r="E34" s="98">
        <v>0</v>
      </c>
      <c r="F34" s="98">
        <v>0</v>
      </c>
      <c r="G34" s="98">
        <v>0</v>
      </c>
      <c r="H34" s="98">
        <v>0</v>
      </c>
      <c r="I34" s="98">
        <v>0</v>
      </c>
      <c r="J34" s="98">
        <v>0</v>
      </c>
      <c r="K34" s="98">
        <v>0</v>
      </c>
      <c r="L34" s="98">
        <v>0</v>
      </c>
      <c r="M34" s="98">
        <v>0</v>
      </c>
      <c r="N34" s="98">
        <v>0</v>
      </c>
      <c r="O34" s="99">
        <v>0</v>
      </c>
    </row>
    <row r="36" spans="1:15" x14ac:dyDescent="0.2">
      <c r="J36" s="59"/>
      <c r="K36" s="59"/>
      <c r="L36" s="59"/>
      <c r="M36" s="59"/>
      <c r="N36" s="59"/>
    </row>
    <row r="37" spans="1:15" x14ac:dyDescent="0.2">
      <c r="B37" s="56" t="s">
        <v>64</v>
      </c>
      <c r="C37" s="23">
        <f>SUM(C18:C35)</f>
        <v>0</v>
      </c>
      <c r="D37" s="58">
        <f>SUM(D18:D35)</f>
        <v>0</v>
      </c>
      <c r="E37" s="58">
        <f>SUM(E18:E35)</f>
        <v>0</v>
      </c>
      <c r="F37" s="58">
        <f t="shared" ref="C37:O37" si="0">SUM(F18:F35)</f>
        <v>0</v>
      </c>
      <c r="G37" s="23">
        <f t="shared" si="0"/>
        <v>0</v>
      </c>
      <c r="H37" s="57">
        <f t="shared" si="0"/>
        <v>0</v>
      </c>
      <c r="I37" s="58">
        <f t="shared" si="0"/>
        <v>0</v>
      </c>
      <c r="J37" s="58">
        <f t="shared" si="0"/>
        <v>0</v>
      </c>
      <c r="K37" s="23">
        <f t="shared" si="0"/>
        <v>0</v>
      </c>
      <c r="L37" s="57">
        <f t="shared" si="0"/>
        <v>0</v>
      </c>
      <c r="M37" s="58">
        <f t="shared" si="0"/>
        <v>0</v>
      </c>
      <c r="N37" s="57">
        <f t="shared" si="0"/>
        <v>0</v>
      </c>
      <c r="O37" s="57">
        <f t="shared" si="0"/>
        <v>0</v>
      </c>
    </row>
  </sheetData>
  <mergeCells count="14">
    <mergeCell ref="N15:N16"/>
    <mergeCell ref="O15:O16"/>
    <mergeCell ref="H15:H16"/>
    <mergeCell ref="I15:I16"/>
    <mergeCell ref="J15:J16"/>
    <mergeCell ref="K15:K16"/>
    <mergeCell ref="L15:L16"/>
    <mergeCell ref="M15:M16"/>
    <mergeCell ref="G15:G16"/>
    <mergeCell ref="B15:B16"/>
    <mergeCell ref="C15:C16"/>
    <mergeCell ref="D15:D16"/>
    <mergeCell ref="E15:E16"/>
    <mergeCell ref="F15:F1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E66B0-6844-41B6-9A67-0843820484CA}">
  <dimension ref="A1:D30"/>
  <sheetViews>
    <sheetView zoomScaleNormal="100" workbookViewId="0">
      <selection activeCell="D14" sqref="D14"/>
    </sheetView>
  </sheetViews>
  <sheetFormatPr baseColWidth="10" defaultColWidth="8.83203125" defaultRowHeight="15" x14ac:dyDescent="0.2"/>
  <cols>
    <col min="2" max="2" width="29.83203125" customWidth="1"/>
    <col min="3" max="3" width="48.5" customWidth="1"/>
    <col min="4" max="4" width="93.6640625" customWidth="1"/>
    <col min="5" max="5" width="10.1640625" bestFit="1" customWidth="1"/>
  </cols>
  <sheetData>
    <row r="1" spans="1:4" ht="22" customHeight="1" x14ac:dyDescent="0.2"/>
    <row r="2" spans="1:4" ht="22" customHeight="1" x14ac:dyDescent="0.3">
      <c r="B2" s="24" t="s">
        <v>65</v>
      </c>
      <c r="C2" s="1"/>
    </row>
    <row r="3" spans="1:4" ht="22" customHeight="1" x14ac:dyDescent="0.3">
      <c r="B3" s="1"/>
      <c r="C3" s="1"/>
    </row>
    <row r="4" spans="1:4" ht="22" customHeight="1" x14ac:dyDescent="0.3">
      <c r="B4" s="1"/>
      <c r="C4" s="1"/>
    </row>
    <row r="5" spans="1:4" ht="22" customHeight="1" x14ac:dyDescent="0.3">
      <c r="B5" s="1"/>
      <c r="C5" s="1"/>
    </row>
    <row r="6" spans="1:4" ht="22" customHeight="1" x14ac:dyDescent="0.3">
      <c r="B6" s="1"/>
      <c r="C6" s="1"/>
    </row>
    <row r="7" spans="1:4" ht="22" customHeight="1" x14ac:dyDescent="0.3">
      <c r="B7" s="5"/>
      <c r="C7" s="5"/>
    </row>
    <row r="8" spans="1:4" ht="22" customHeight="1" x14ac:dyDescent="0.3">
      <c r="B8" s="5"/>
      <c r="C8" s="5"/>
    </row>
    <row r="9" spans="1:4" ht="22" customHeight="1" x14ac:dyDescent="0.3">
      <c r="B9" s="5"/>
      <c r="C9" s="5"/>
    </row>
    <row r="10" spans="1:4" ht="22" customHeight="1" x14ac:dyDescent="0.3">
      <c r="B10" s="5"/>
      <c r="C10" s="5"/>
    </row>
    <row r="11" spans="1:4" ht="22" customHeight="1" x14ac:dyDescent="0.3">
      <c r="B11" s="5"/>
      <c r="C11" s="5"/>
    </row>
    <row r="12" spans="1:4" ht="22" customHeight="1" x14ac:dyDescent="0.2"/>
    <row r="13" spans="1:4" ht="46" customHeight="1" x14ac:dyDescent="0.2">
      <c r="B13" s="40" t="s">
        <v>66</v>
      </c>
      <c r="C13" s="41" t="s">
        <v>67</v>
      </c>
      <c r="D13" s="39" t="s">
        <v>68</v>
      </c>
    </row>
    <row r="14" spans="1:4" ht="96.5" customHeight="1" x14ac:dyDescent="0.2">
      <c r="A14" s="87"/>
      <c r="B14" s="44" t="s">
        <v>70</v>
      </c>
      <c r="C14" s="42" t="s">
        <v>75</v>
      </c>
      <c r="D14" s="88"/>
    </row>
    <row r="15" spans="1:4" ht="96.5" customHeight="1" x14ac:dyDescent="0.2">
      <c r="A15" s="87"/>
      <c r="B15" s="45" t="s">
        <v>69</v>
      </c>
      <c r="C15" s="43" t="s">
        <v>76</v>
      </c>
      <c r="D15" s="89"/>
    </row>
    <row r="16" spans="1:4" ht="96.5" customHeight="1" x14ac:dyDescent="0.2">
      <c r="A16" s="87"/>
      <c r="B16" s="44" t="s">
        <v>71</v>
      </c>
      <c r="C16" s="42" t="s">
        <v>77</v>
      </c>
      <c r="D16" s="88"/>
    </row>
    <row r="17" spans="1:4" ht="96.5" customHeight="1" x14ac:dyDescent="0.2">
      <c r="A17" s="87"/>
      <c r="B17" s="45" t="s">
        <v>72</v>
      </c>
      <c r="C17" s="43" t="s">
        <v>78</v>
      </c>
      <c r="D17" s="89"/>
    </row>
    <row r="18" spans="1:4" ht="96.5" customHeight="1" x14ac:dyDescent="0.2">
      <c r="A18" s="87"/>
      <c r="B18" s="44" t="s">
        <v>73</v>
      </c>
      <c r="C18" s="42" t="s">
        <v>79</v>
      </c>
      <c r="D18" s="88"/>
    </row>
    <row r="19" spans="1:4" ht="96.5" customHeight="1" x14ac:dyDescent="0.2">
      <c r="A19" s="87"/>
      <c r="B19" s="90" t="s">
        <v>74</v>
      </c>
      <c r="C19" s="91" t="s">
        <v>80</v>
      </c>
      <c r="D19" s="92"/>
    </row>
    <row r="22" spans="1:4" x14ac:dyDescent="0.2">
      <c r="B22" s="3"/>
    </row>
    <row r="24" spans="1:4" x14ac:dyDescent="0.2">
      <c r="B24" s="3"/>
    </row>
    <row r="26" spans="1:4" x14ac:dyDescent="0.2">
      <c r="B26" s="3"/>
    </row>
    <row r="28" spans="1:4" x14ac:dyDescent="0.2">
      <c r="B28" s="4"/>
    </row>
    <row r="30" spans="1:4" x14ac:dyDescent="0.2">
      <c r="B30" s="3"/>
    </row>
  </sheetData>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Customer information</vt:lpstr>
      <vt:lpstr>Table of Contents</vt:lpstr>
      <vt:lpstr>Cash Flow Projections</vt:lpstr>
      <vt:lpstr>Funding Sources</vt:lpstr>
      <vt:lpstr>Performance Metrics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Vipin Lal</dc:creator>
  <cp:lastModifiedBy>Lucia Robayo</cp:lastModifiedBy>
  <dcterms:created xsi:type="dcterms:W3CDTF">2024-06-21T23:47:50Z</dcterms:created>
  <dcterms:modified xsi:type="dcterms:W3CDTF">2024-07-02T16:25:21Z</dcterms:modified>
</cp:coreProperties>
</file>